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esktop\面试成绩及体检人员公告\"/>
    </mc:Choice>
  </mc:AlternateContent>
  <bookViews>
    <workbookView xWindow="0" yWindow="0" windowWidth="22800" windowHeight="8760"/>
  </bookViews>
  <sheets>
    <sheet name="公告名单" sheetId="4" r:id="rId1"/>
  </sheets>
  <definedNames>
    <definedName name="Basic">#REF!</definedName>
  </definedNames>
  <calcPr calcId="162913"/>
</workbook>
</file>

<file path=xl/calcChain.xml><?xml version="1.0" encoding="utf-8"?>
<calcChain xmlns="http://schemas.openxmlformats.org/spreadsheetml/2006/main">
  <c r="J5" i="4" l="1"/>
  <c r="K5" i="4" s="1"/>
  <c r="J6" i="4"/>
  <c r="K6" i="4" s="1"/>
  <c r="J8" i="4"/>
  <c r="K8" i="4" s="1"/>
  <c r="J9" i="4"/>
  <c r="J11" i="4"/>
  <c r="K11" i="4" s="1"/>
  <c r="J12" i="4"/>
  <c r="J14" i="4"/>
  <c r="J15" i="4"/>
  <c r="J16" i="4"/>
  <c r="J17" i="4"/>
  <c r="K17" i="4" s="1"/>
  <c r="J19" i="4"/>
  <c r="J20" i="4"/>
  <c r="J21" i="4"/>
  <c r="J22" i="4"/>
  <c r="K22" i="4" s="1"/>
  <c r="J24" i="4"/>
  <c r="J26" i="4"/>
  <c r="J27" i="4"/>
  <c r="J28" i="4"/>
  <c r="K28" i="4" s="1"/>
  <c r="J29" i="4"/>
  <c r="K29" i="4" s="1"/>
  <c r="J31" i="4"/>
  <c r="J32" i="4"/>
  <c r="J33" i="4"/>
  <c r="K33" i="4" s="1"/>
  <c r="J34" i="4"/>
  <c r="K34" i="4" s="1"/>
  <c r="H12" i="4"/>
  <c r="H13" i="4"/>
  <c r="K13" i="4" s="1"/>
  <c r="H14" i="4"/>
  <c r="K15" i="4"/>
  <c r="K16" i="4"/>
  <c r="K20" i="4"/>
  <c r="K24" i="4"/>
  <c r="K26" i="4"/>
  <c r="K31" i="4"/>
  <c r="K32" i="4"/>
  <c r="H4" i="4"/>
  <c r="K4" i="4" s="1"/>
  <c r="K14" i="4" l="1"/>
  <c r="K12" i="4"/>
  <c r="K19" i="4"/>
  <c r="K27" i="4"/>
  <c r="K21" i="4"/>
</calcChain>
</file>

<file path=xl/sharedStrings.xml><?xml version="1.0" encoding="utf-8"?>
<sst xmlns="http://schemas.openxmlformats.org/spreadsheetml/2006/main" count="195" uniqueCount="105">
  <si>
    <t>性别</t>
  </si>
  <si>
    <t>学科</t>
  </si>
  <si>
    <t>准考证号</t>
  </si>
  <si>
    <t>男</t>
  </si>
  <si>
    <t>初中生物</t>
  </si>
  <si>
    <t>女</t>
  </si>
  <si>
    <t>69091120320</t>
  </si>
  <si>
    <t>初中思想品德</t>
  </si>
  <si>
    <t>69091070483</t>
  </si>
  <si>
    <t>69091070486</t>
  </si>
  <si>
    <t>69091070485</t>
  </si>
  <si>
    <t>初中物理</t>
  </si>
  <si>
    <t>69091100674</t>
  </si>
  <si>
    <t>初中语文</t>
  </si>
  <si>
    <t>69091041170</t>
  </si>
  <si>
    <t>69091041169</t>
  </si>
  <si>
    <t>69091041168</t>
  </si>
  <si>
    <t>小学美术</t>
  </si>
  <si>
    <t>69092151466</t>
  </si>
  <si>
    <t>69092151467</t>
  </si>
  <si>
    <t>69092151465</t>
  </si>
  <si>
    <t>小学数学</t>
  </si>
  <si>
    <t>69092051860</t>
  </si>
  <si>
    <t>69092051854</t>
  </si>
  <si>
    <t>69092051856</t>
  </si>
  <si>
    <t>69092051858</t>
  </si>
  <si>
    <t>69092051859</t>
  </si>
  <si>
    <t>69092051853</t>
  </si>
  <si>
    <t>小学体育</t>
  </si>
  <si>
    <t>69092132241</t>
  </si>
  <si>
    <t>69092132242</t>
  </si>
  <si>
    <t>69092132240</t>
  </si>
  <si>
    <t>小学音乐</t>
  </si>
  <si>
    <t>69092142344</t>
  </si>
  <si>
    <t>小学英语</t>
  </si>
  <si>
    <t>69092062737</t>
  </si>
  <si>
    <t>69092062736</t>
  </si>
  <si>
    <t>69092062734</t>
  </si>
  <si>
    <t>小学语文</t>
  </si>
  <si>
    <t>69092043068</t>
  </si>
  <si>
    <t>69092043071</t>
  </si>
  <si>
    <t>69092043063</t>
  </si>
  <si>
    <t>69092043069</t>
  </si>
  <si>
    <t>69092043070</t>
  </si>
  <si>
    <t>69092043058</t>
  </si>
  <si>
    <t>69092043067</t>
  </si>
  <si>
    <t>69092043053</t>
  </si>
  <si>
    <t>69092043061</t>
  </si>
  <si>
    <t>序号</t>
    <phoneticPr fontId="1" type="noConversion"/>
  </si>
  <si>
    <t>理论总分</t>
    <phoneticPr fontId="1" type="noConversion"/>
  </si>
  <si>
    <t>综合总分</t>
    <phoneticPr fontId="1" type="noConversion"/>
  </si>
  <si>
    <t>笔试总分</t>
    <phoneticPr fontId="1" type="noConversion"/>
  </si>
  <si>
    <t>笔试成绩</t>
    <phoneticPr fontId="1" type="noConversion"/>
  </si>
  <si>
    <t>面试成绩（保留两位小数，不四舍五入）</t>
    <phoneticPr fontId="1" type="noConversion"/>
  </si>
  <si>
    <t>笔试成绩百分制后的60%（保留两位小数，不四舍五入）</t>
    <phoneticPr fontId="1" type="noConversion"/>
  </si>
  <si>
    <t>面试成绩40%（保留两位小数，不四舍五入）</t>
    <phoneticPr fontId="1" type="noConversion"/>
  </si>
  <si>
    <t>综合成绩</t>
    <phoneticPr fontId="1" type="noConversion"/>
  </si>
  <si>
    <t>缺考</t>
    <phoneticPr fontId="1" type="noConversion"/>
  </si>
  <si>
    <t>是否进入体检</t>
    <phoneticPr fontId="1" type="noConversion"/>
  </si>
  <si>
    <t>镇坪县2018年特岗教师招聘考试成绩及进入体检人员名单</t>
    <phoneticPr fontId="1" type="noConversion"/>
  </si>
  <si>
    <t>是</t>
    <phoneticPr fontId="1" type="noConversion"/>
  </si>
  <si>
    <t>是</t>
    <phoneticPr fontId="1" type="noConversion"/>
  </si>
  <si>
    <t>44.10</t>
    <phoneticPr fontId="1" type="noConversion"/>
  </si>
  <si>
    <t>41.70</t>
    <phoneticPr fontId="1" type="noConversion"/>
  </si>
  <si>
    <t>40.20</t>
    <phoneticPr fontId="1" type="noConversion"/>
  </si>
  <si>
    <t>50.70</t>
    <phoneticPr fontId="1" type="noConversion"/>
  </si>
  <si>
    <t>50.10</t>
    <phoneticPr fontId="1" type="noConversion"/>
  </si>
  <si>
    <t>47.10</t>
    <phoneticPr fontId="1" type="noConversion"/>
  </si>
  <si>
    <t>38.40</t>
    <phoneticPr fontId="1" type="noConversion"/>
  </si>
  <si>
    <t>34.80</t>
    <phoneticPr fontId="1" type="noConversion"/>
  </si>
  <si>
    <t>33.90</t>
    <phoneticPr fontId="1" type="noConversion"/>
  </si>
  <si>
    <t>28.20</t>
    <phoneticPr fontId="1" type="noConversion"/>
  </si>
  <si>
    <t>27.60</t>
    <phoneticPr fontId="1" type="noConversion"/>
  </si>
  <si>
    <t>26.10</t>
    <phoneticPr fontId="1" type="noConversion"/>
  </si>
  <si>
    <t>25.80</t>
    <phoneticPr fontId="1" type="noConversion"/>
  </si>
  <si>
    <t>31.50</t>
    <phoneticPr fontId="1" type="noConversion"/>
  </si>
  <si>
    <t>30.60</t>
    <phoneticPr fontId="1" type="noConversion"/>
  </si>
  <si>
    <t>34.20</t>
    <phoneticPr fontId="1" type="noConversion"/>
  </si>
  <si>
    <t>42.90</t>
    <phoneticPr fontId="1" type="noConversion"/>
  </si>
  <si>
    <t>42.30</t>
    <phoneticPr fontId="1" type="noConversion"/>
  </si>
  <si>
    <t>42.60</t>
    <phoneticPr fontId="1" type="noConversion"/>
  </si>
  <si>
    <t>41.40</t>
    <phoneticPr fontId="1" type="noConversion"/>
  </si>
  <si>
    <t>41.10</t>
    <phoneticPr fontId="1" type="noConversion"/>
  </si>
  <si>
    <t>40.80</t>
    <phoneticPr fontId="1" type="noConversion"/>
  </si>
  <si>
    <t>38.10</t>
    <phoneticPr fontId="1" type="noConversion"/>
  </si>
  <si>
    <t>36.90</t>
    <phoneticPr fontId="1" type="noConversion"/>
  </si>
  <si>
    <t>36.30</t>
    <phoneticPr fontId="1" type="noConversion"/>
  </si>
  <si>
    <t>35.70</t>
    <phoneticPr fontId="1" type="noConversion"/>
  </si>
  <si>
    <t>85.40</t>
    <phoneticPr fontId="1" type="noConversion"/>
  </si>
  <si>
    <t>81.80</t>
    <phoneticPr fontId="1" type="noConversion"/>
  </si>
  <si>
    <t>83.80</t>
    <phoneticPr fontId="1" type="noConversion"/>
  </si>
  <si>
    <t>85.50</t>
    <phoneticPr fontId="1" type="noConversion"/>
  </si>
  <si>
    <t>82.70</t>
    <phoneticPr fontId="1" type="noConversion"/>
  </si>
  <si>
    <t>84.80</t>
    <phoneticPr fontId="1" type="noConversion"/>
  </si>
  <si>
    <t>84.60</t>
    <phoneticPr fontId="1" type="noConversion"/>
  </si>
  <si>
    <t>85.80</t>
    <phoneticPr fontId="1" type="noConversion"/>
  </si>
  <si>
    <t>80.40</t>
    <phoneticPr fontId="1" type="noConversion"/>
  </si>
  <si>
    <t>82.20</t>
    <phoneticPr fontId="1" type="noConversion"/>
  </si>
  <si>
    <t>79.20</t>
    <phoneticPr fontId="1" type="noConversion"/>
  </si>
  <si>
    <t>83.40</t>
    <phoneticPr fontId="1" type="noConversion"/>
  </si>
  <si>
    <t>85.60</t>
    <phoneticPr fontId="1" type="noConversion"/>
  </si>
  <si>
    <t>80.20</t>
    <phoneticPr fontId="1" type="noConversion"/>
  </si>
  <si>
    <t>86.60</t>
    <phoneticPr fontId="1" type="noConversion"/>
  </si>
  <si>
    <t>84.30</t>
    <phoneticPr fontId="1" type="noConversion"/>
  </si>
  <si>
    <t>85.20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</si>
</sst>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19" workbookViewId="0">
      <selection activeCell="L31" sqref="L31"/>
    </sheetView>
  </sheetViews>
  <sheetFormatPr defaultRowHeight="13.5" x14ac:dyDescent="0.15"/>
  <cols>
    <col min="1" max="1" width="5.875" style="1" customWidth="1"/>
    <col min="2" max="2" width="17.5" customWidth="1"/>
    <col min="3" max="3" width="6.125" customWidth="1"/>
    <col min="4" max="4" width="16.625" customWidth="1"/>
    <col min="5" max="6" width="6.375" style="1" customWidth="1"/>
    <col min="7" max="7" width="9.25" style="1" customWidth="1"/>
    <col min="8" max="8" width="15.75" style="11" customWidth="1"/>
    <col min="9" max="9" width="12.125" style="11" customWidth="1"/>
    <col min="10" max="10" width="13.5" customWidth="1"/>
    <col min="11" max="11" width="11.875" style="11" customWidth="1"/>
    <col min="12" max="12" width="10.875" customWidth="1"/>
  </cols>
  <sheetData>
    <row r="1" spans="1:12" ht="42" customHeight="1" x14ac:dyDescent="0.15">
      <c r="A1" s="8" t="s">
        <v>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6.25" customHeight="1" x14ac:dyDescent="0.15">
      <c r="A2" s="7" t="s">
        <v>48</v>
      </c>
      <c r="B2" s="6" t="s">
        <v>2</v>
      </c>
      <c r="C2" s="6" t="s">
        <v>0</v>
      </c>
      <c r="D2" s="6" t="s">
        <v>1</v>
      </c>
      <c r="E2" s="7" t="s">
        <v>52</v>
      </c>
      <c r="F2" s="7"/>
      <c r="G2" s="7"/>
      <c r="H2" s="9" t="s">
        <v>54</v>
      </c>
      <c r="I2" s="9" t="s">
        <v>53</v>
      </c>
      <c r="J2" s="6" t="s">
        <v>55</v>
      </c>
      <c r="K2" s="9" t="s">
        <v>56</v>
      </c>
      <c r="L2" s="6" t="s">
        <v>58</v>
      </c>
    </row>
    <row r="3" spans="1:12" ht="49.5" customHeight="1" x14ac:dyDescent="0.15">
      <c r="A3" s="7"/>
      <c r="B3" s="6"/>
      <c r="C3" s="6"/>
      <c r="D3" s="6"/>
      <c r="E3" s="2" t="s">
        <v>49</v>
      </c>
      <c r="F3" s="2" t="s">
        <v>50</v>
      </c>
      <c r="G3" s="2" t="s">
        <v>51</v>
      </c>
      <c r="H3" s="9"/>
      <c r="I3" s="9"/>
      <c r="J3" s="6"/>
      <c r="K3" s="9"/>
      <c r="L3" s="6"/>
    </row>
    <row r="4" spans="1:12" s="5" customFormat="1" ht="24.75" customHeight="1" x14ac:dyDescent="0.25">
      <c r="A4" s="3">
        <v>1</v>
      </c>
      <c r="B4" s="4" t="s">
        <v>6</v>
      </c>
      <c r="C4" s="4" t="s">
        <v>3</v>
      </c>
      <c r="D4" s="4" t="s">
        <v>4</v>
      </c>
      <c r="E4" s="3">
        <v>51</v>
      </c>
      <c r="F4" s="3">
        <v>71.5</v>
      </c>
      <c r="G4" s="3">
        <v>122.5</v>
      </c>
      <c r="H4" s="10">
        <f>G4/2*0.6</f>
        <v>36.75</v>
      </c>
      <c r="I4" s="10" t="s">
        <v>57</v>
      </c>
      <c r="J4" s="3">
        <v>0</v>
      </c>
      <c r="K4" s="10">
        <f>H4+J4</f>
        <v>36.75</v>
      </c>
      <c r="L4" s="3"/>
    </row>
    <row r="5" spans="1:12" s="5" customFormat="1" ht="24.75" customHeight="1" x14ac:dyDescent="0.25">
      <c r="A5" s="3">
        <v>2</v>
      </c>
      <c r="B5" s="4" t="s">
        <v>8</v>
      </c>
      <c r="C5" s="4" t="s">
        <v>5</v>
      </c>
      <c r="D5" s="4" t="s">
        <v>7</v>
      </c>
      <c r="E5" s="3">
        <v>82</v>
      </c>
      <c r="F5" s="3">
        <v>65</v>
      </c>
      <c r="G5" s="3">
        <v>147</v>
      </c>
      <c r="H5" s="10" t="s">
        <v>62</v>
      </c>
      <c r="I5" s="10" t="s">
        <v>88</v>
      </c>
      <c r="J5" s="3">
        <f t="shared" ref="J5:J34" si="0">I5*0.4</f>
        <v>34.160000000000004</v>
      </c>
      <c r="K5" s="10">
        <f t="shared" ref="K5:K36" si="1">H5+J5</f>
        <v>78.260000000000005</v>
      </c>
      <c r="L5" s="3" t="s">
        <v>60</v>
      </c>
    </row>
    <row r="6" spans="1:12" s="5" customFormat="1" ht="24.75" customHeight="1" x14ac:dyDescent="0.25">
      <c r="A6" s="3">
        <v>3</v>
      </c>
      <c r="B6" s="4" t="s">
        <v>9</v>
      </c>
      <c r="C6" s="4" t="s">
        <v>3</v>
      </c>
      <c r="D6" s="4" t="s">
        <v>7</v>
      </c>
      <c r="E6" s="3">
        <v>76</v>
      </c>
      <c r="F6" s="3">
        <v>63</v>
      </c>
      <c r="G6" s="3">
        <v>139</v>
      </c>
      <c r="H6" s="10" t="s">
        <v>63</v>
      </c>
      <c r="I6" s="10" t="s">
        <v>89</v>
      </c>
      <c r="J6" s="3">
        <f t="shared" si="0"/>
        <v>32.72</v>
      </c>
      <c r="K6" s="10">
        <f t="shared" si="1"/>
        <v>74.42</v>
      </c>
      <c r="L6" s="3"/>
    </row>
    <row r="7" spans="1:12" s="5" customFormat="1" ht="24.75" customHeight="1" x14ac:dyDescent="0.25">
      <c r="A7" s="3">
        <v>4</v>
      </c>
      <c r="B7" s="4" t="s">
        <v>10</v>
      </c>
      <c r="C7" s="4" t="s">
        <v>3</v>
      </c>
      <c r="D7" s="4" t="s">
        <v>7</v>
      </c>
      <c r="E7" s="3">
        <v>61</v>
      </c>
      <c r="F7" s="3">
        <v>73</v>
      </c>
      <c r="G7" s="3">
        <v>134</v>
      </c>
      <c r="H7" s="10" t="s">
        <v>64</v>
      </c>
      <c r="I7" s="10" t="s">
        <v>57</v>
      </c>
      <c r="J7" s="3">
        <v>0</v>
      </c>
      <c r="K7" s="10" t="s">
        <v>64</v>
      </c>
      <c r="L7" s="3"/>
    </row>
    <row r="8" spans="1:12" s="5" customFormat="1" ht="24.75" customHeight="1" x14ac:dyDescent="0.25">
      <c r="A8" s="3">
        <v>5</v>
      </c>
      <c r="B8" s="4" t="s">
        <v>12</v>
      </c>
      <c r="C8" s="4" t="s">
        <v>5</v>
      </c>
      <c r="D8" s="4" t="s">
        <v>11</v>
      </c>
      <c r="E8" s="3">
        <v>69</v>
      </c>
      <c r="F8" s="3">
        <v>100</v>
      </c>
      <c r="G8" s="3">
        <v>169</v>
      </c>
      <c r="H8" s="10" t="s">
        <v>65</v>
      </c>
      <c r="I8" s="10" t="s">
        <v>90</v>
      </c>
      <c r="J8" s="3">
        <f t="shared" si="0"/>
        <v>33.520000000000003</v>
      </c>
      <c r="K8" s="10">
        <f t="shared" si="1"/>
        <v>84.22</v>
      </c>
      <c r="L8" s="3" t="s">
        <v>60</v>
      </c>
    </row>
    <row r="9" spans="1:12" s="5" customFormat="1" ht="24.75" customHeight="1" x14ac:dyDescent="0.25">
      <c r="A9" s="3">
        <v>6</v>
      </c>
      <c r="B9" s="4" t="s">
        <v>14</v>
      </c>
      <c r="C9" s="4" t="s">
        <v>5</v>
      </c>
      <c r="D9" s="4" t="s">
        <v>13</v>
      </c>
      <c r="E9" s="3">
        <v>82</v>
      </c>
      <c r="F9" s="3">
        <v>85</v>
      </c>
      <c r="G9" s="3">
        <v>167</v>
      </c>
      <c r="H9" s="10" t="s">
        <v>66</v>
      </c>
      <c r="I9" s="10" t="s">
        <v>91</v>
      </c>
      <c r="J9" s="3">
        <f t="shared" si="0"/>
        <v>34.200000000000003</v>
      </c>
      <c r="K9" s="10" t="s">
        <v>103</v>
      </c>
      <c r="L9" s="3" t="s">
        <v>60</v>
      </c>
    </row>
    <row r="10" spans="1:12" s="5" customFormat="1" ht="24.75" customHeight="1" x14ac:dyDescent="0.25">
      <c r="A10" s="3">
        <v>7</v>
      </c>
      <c r="B10" s="4" t="s">
        <v>15</v>
      </c>
      <c r="C10" s="4" t="s">
        <v>5</v>
      </c>
      <c r="D10" s="4" t="s">
        <v>13</v>
      </c>
      <c r="E10" s="3">
        <v>73</v>
      </c>
      <c r="F10" s="3">
        <v>84</v>
      </c>
      <c r="G10" s="3">
        <v>157</v>
      </c>
      <c r="H10" s="10" t="s">
        <v>67</v>
      </c>
      <c r="I10" s="10" t="s">
        <v>57</v>
      </c>
      <c r="J10" s="3">
        <v>0</v>
      </c>
      <c r="K10" s="10" t="s">
        <v>67</v>
      </c>
      <c r="L10" s="3"/>
    </row>
    <row r="11" spans="1:12" s="5" customFormat="1" ht="24.75" customHeight="1" x14ac:dyDescent="0.25">
      <c r="A11" s="3">
        <v>8</v>
      </c>
      <c r="B11" s="4" t="s">
        <v>16</v>
      </c>
      <c r="C11" s="4" t="s">
        <v>5</v>
      </c>
      <c r="D11" s="4" t="s">
        <v>13</v>
      </c>
      <c r="E11" s="3">
        <v>72</v>
      </c>
      <c r="F11" s="3">
        <v>56</v>
      </c>
      <c r="G11" s="3">
        <v>128</v>
      </c>
      <c r="H11" s="10" t="s">
        <v>68</v>
      </c>
      <c r="I11" s="10" t="s">
        <v>92</v>
      </c>
      <c r="J11" s="3">
        <f t="shared" si="0"/>
        <v>33.080000000000005</v>
      </c>
      <c r="K11" s="10">
        <f t="shared" si="1"/>
        <v>71.48</v>
      </c>
      <c r="L11" s="3"/>
    </row>
    <row r="12" spans="1:12" s="5" customFormat="1" ht="24.75" customHeight="1" x14ac:dyDescent="0.25">
      <c r="A12" s="3">
        <v>9</v>
      </c>
      <c r="B12" s="4" t="s">
        <v>18</v>
      </c>
      <c r="C12" s="4" t="s">
        <v>5</v>
      </c>
      <c r="D12" s="4" t="s">
        <v>17</v>
      </c>
      <c r="E12" s="3">
        <v>65</v>
      </c>
      <c r="F12" s="3">
        <v>77.5</v>
      </c>
      <c r="G12" s="3">
        <v>142.5</v>
      </c>
      <c r="H12" s="10">
        <f t="shared" ref="H5:H36" si="2">G12/2*0.6</f>
        <v>42.75</v>
      </c>
      <c r="I12" s="10" t="s">
        <v>93</v>
      </c>
      <c r="J12" s="3">
        <f t="shared" si="0"/>
        <v>33.92</v>
      </c>
      <c r="K12" s="10">
        <f t="shared" si="1"/>
        <v>76.67</v>
      </c>
      <c r="L12" s="3" t="s">
        <v>60</v>
      </c>
    </row>
    <row r="13" spans="1:12" s="5" customFormat="1" ht="24.75" customHeight="1" x14ac:dyDescent="0.25">
      <c r="A13" s="3">
        <v>10</v>
      </c>
      <c r="B13" s="4" t="s">
        <v>19</v>
      </c>
      <c r="C13" s="4" t="s">
        <v>5</v>
      </c>
      <c r="D13" s="4" t="s">
        <v>17</v>
      </c>
      <c r="E13" s="3">
        <v>53</v>
      </c>
      <c r="F13" s="3">
        <v>76.5</v>
      </c>
      <c r="G13" s="3">
        <v>129.5</v>
      </c>
      <c r="H13" s="10">
        <f t="shared" si="2"/>
        <v>38.85</v>
      </c>
      <c r="I13" s="10">
        <v>85.94</v>
      </c>
      <c r="J13" s="3">
        <v>34.369999999999997</v>
      </c>
      <c r="K13" s="10">
        <f t="shared" si="1"/>
        <v>73.22</v>
      </c>
      <c r="L13" s="3"/>
    </row>
    <row r="14" spans="1:12" s="5" customFormat="1" ht="24.75" customHeight="1" x14ac:dyDescent="0.25">
      <c r="A14" s="3">
        <v>11</v>
      </c>
      <c r="B14" s="4" t="s">
        <v>20</v>
      </c>
      <c r="C14" s="4" t="s">
        <v>5</v>
      </c>
      <c r="D14" s="4" t="s">
        <v>17</v>
      </c>
      <c r="E14" s="3">
        <v>53</v>
      </c>
      <c r="F14" s="3">
        <v>73.5</v>
      </c>
      <c r="G14" s="3">
        <v>126.5</v>
      </c>
      <c r="H14" s="10">
        <f t="shared" si="2"/>
        <v>37.949999999999996</v>
      </c>
      <c r="I14" s="10" t="s">
        <v>94</v>
      </c>
      <c r="J14" s="3">
        <f t="shared" si="0"/>
        <v>33.839999999999996</v>
      </c>
      <c r="K14" s="10">
        <f t="shared" si="1"/>
        <v>71.789999999999992</v>
      </c>
      <c r="L14" s="3"/>
    </row>
    <row r="15" spans="1:12" s="5" customFormat="1" ht="24.75" customHeight="1" x14ac:dyDescent="0.25">
      <c r="A15" s="3">
        <v>12</v>
      </c>
      <c r="B15" s="4" t="s">
        <v>22</v>
      </c>
      <c r="C15" s="4" t="s">
        <v>5</v>
      </c>
      <c r="D15" s="4" t="s">
        <v>21</v>
      </c>
      <c r="E15" s="3">
        <v>52</v>
      </c>
      <c r="F15" s="3">
        <v>64</v>
      </c>
      <c r="G15" s="3">
        <v>116</v>
      </c>
      <c r="H15" s="10" t="s">
        <v>69</v>
      </c>
      <c r="I15" s="10" t="s">
        <v>95</v>
      </c>
      <c r="J15" s="3">
        <f t="shared" si="0"/>
        <v>34.32</v>
      </c>
      <c r="K15" s="10">
        <f t="shared" si="1"/>
        <v>69.12</v>
      </c>
      <c r="L15" s="3" t="s">
        <v>60</v>
      </c>
    </row>
    <row r="16" spans="1:12" s="5" customFormat="1" ht="24.75" customHeight="1" x14ac:dyDescent="0.25">
      <c r="A16" s="3">
        <v>13</v>
      </c>
      <c r="B16" s="4" t="s">
        <v>23</v>
      </c>
      <c r="C16" s="4" t="s">
        <v>3</v>
      </c>
      <c r="D16" s="4" t="s">
        <v>21</v>
      </c>
      <c r="E16" s="3">
        <v>54</v>
      </c>
      <c r="F16" s="3">
        <v>59</v>
      </c>
      <c r="G16" s="3">
        <v>113</v>
      </c>
      <c r="H16" s="10" t="s">
        <v>70</v>
      </c>
      <c r="I16" s="10" t="s">
        <v>96</v>
      </c>
      <c r="J16" s="3">
        <f t="shared" si="0"/>
        <v>32.160000000000004</v>
      </c>
      <c r="K16" s="10">
        <f t="shared" si="1"/>
        <v>66.06</v>
      </c>
      <c r="L16" s="3" t="s">
        <v>60</v>
      </c>
    </row>
    <row r="17" spans="1:12" s="5" customFormat="1" ht="24.75" customHeight="1" x14ac:dyDescent="0.25">
      <c r="A17" s="3">
        <v>14</v>
      </c>
      <c r="B17" s="4" t="s">
        <v>24</v>
      </c>
      <c r="C17" s="4" t="s">
        <v>3</v>
      </c>
      <c r="D17" s="4" t="s">
        <v>21</v>
      </c>
      <c r="E17" s="3">
        <v>50</v>
      </c>
      <c r="F17" s="3">
        <v>44</v>
      </c>
      <c r="G17" s="3">
        <v>94</v>
      </c>
      <c r="H17" s="10" t="s">
        <v>71</v>
      </c>
      <c r="I17" s="10" t="s">
        <v>94</v>
      </c>
      <c r="J17" s="3">
        <f t="shared" si="0"/>
        <v>33.839999999999996</v>
      </c>
      <c r="K17" s="10">
        <f t="shared" si="1"/>
        <v>62.039999999999992</v>
      </c>
      <c r="L17" s="3"/>
    </row>
    <row r="18" spans="1:12" s="5" customFormat="1" ht="24.75" customHeight="1" x14ac:dyDescent="0.25">
      <c r="A18" s="3">
        <v>15</v>
      </c>
      <c r="B18" s="4" t="s">
        <v>25</v>
      </c>
      <c r="C18" s="4" t="s">
        <v>3</v>
      </c>
      <c r="D18" s="4" t="s">
        <v>21</v>
      </c>
      <c r="E18" s="3">
        <v>55</v>
      </c>
      <c r="F18" s="3">
        <v>37</v>
      </c>
      <c r="G18" s="3">
        <v>92</v>
      </c>
      <c r="H18" s="10" t="s">
        <v>72</v>
      </c>
      <c r="I18" s="10" t="s">
        <v>57</v>
      </c>
      <c r="J18" s="3">
        <v>0</v>
      </c>
      <c r="K18" s="10" t="s">
        <v>72</v>
      </c>
      <c r="L18" s="3"/>
    </row>
    <row r="19" spans="1:12" s="5" customFormat="1" ht="24.75" customHeight="1" x14ac:dyDescent="0.25">
      <c r="A19" s="3">
        <v>16</v>
      </c>
      <c r="B19" s="4" t="s">
        <v>26</v>
      </c>
      <c r="C19" s="4" t="s">
        <v>5</v>
      </c>
      <c r="D19" s="4" t="s">
        <v>21</v>
      </c>
      <c r="E19" s="3">
        <v>54</v>
      </c>
      <c r="F19" s="3">
        <v>33</v>
      </c>
      <c r="G19" s="3">
        <v>87</v>
      </c>
      <c r="H19" s="10" t="s">
        <v>73</v>
      </c>
      <c r="I19" s="10" t="s">
        <v>97</v>
      </c>
      <c r="J19" s="3">
        <f t="shared" si="0"/>
        <v>32.880000000000003</v>
      </c>
      <c r="K19" s="10">
        <f t="shared" si="1"/>
        <v>58.980000000000004</v>
      </c>
      <c r="L19" s="3"/>
    </row>
    <row r="20" spans="1:12" s="5" customFormat="1" ht="24.75" customHeight="1" x14ac:dyDescent="0.25">
      <c r="A20" s="3">
        <v>17</v>
      </c>
      <c r="B20" s="4" t="s">
        <v>27</v>
      </c>
      <c r="C20" s="4" t="s">
        <v>3</v>
      </c>
      <c r="D20" s="4" t="s">
        <v>21</v>
      </c>
      <c r="E20" s="3">
        <v>51</v>
      </c>
      <c r="F20" s="3">
        <v>35</v>
      </c>
      <c r="G20" s="3">
        <v>86</v>
      </c>
      <c r="H20" s="10" t="s">
        <v>74</v>
      </c>
      <c r="I20" s="10" t="s">
        <v>98</v>
      </c>
      <c r="J20" s="3">
        <f t="shared" si="0"/>
        <v>31.680000000000003</v>
      </c>
      <c r="K20" s="10">
        <f t="shared" si="1"/>
        <v>57.480000000000004</v>
      </c>
      <c r="L20" s="3"/>
    </row>
    <row r="21" spans="1:12" s="5" customFormat="1" ht="24.75" customHeight="1" x14ac:dyDescent="0.25">
      <c r="A21" s="3">
        <v>18</v>
      </c>
      <c r="B21" s="4" t="s">
        <v>29</v>
      </c>
      <c r="C21" s="4" t="s">
        <v>5</v>
      </c>
      <c r="D21" s="4" t="s">
        <v>28</v>
      </c>
      <c r="E21" s="3">
        <v>72</v>
      </c>
      <c r="F21" s="3">
        <v>56</v>
      </c>
      <c r="G21" s="3">
        <v>128</v>
      </c>
      <c r="H21" s="10" t="s">
        <v>68</v>
      </c>
      <c r="I21" s="10" t="s">
        <v>99</v>
      </c>
      <c r="J21" s="3">
        <f t="shared" si="0"/>
        <v>33.360000000000007</v>
      </c>
      <c r="K21" s="10">
        <f t="shared" si="1"/>
        <v>71.760000000000005</v>
      </c>
      <c r="L21" s="3" t="s">
        <v>60</v>
      </c>
    </row>
    <row r="22" spans="1:12" s="5" customFormat="1" ht="24.75" customHeight="1" x14ac:dyDescent="0.25">
      <c r="A22" s="3">
        <v>19</v>
      </c>
      <c r="B22" s="4" t="s">
        <v>30</v>
      </c>
      <c r="C22" s="4" t="s">
        <v>3</v>
      </c>
      <c r="D22" s="4" t="s">
        <v>28</v>
      </c>
      <c r="E22" s="3">
        <v>49</v>
      </c>
      <c r="F22" s="3">
        <v>56</v>
      </c>
      <c r="G22" s="3">
        <v>105</v>
      </c>
      <c r="H22" s="10" t="s">
        <v>75</v>
      </c>
      <c r="I22" s="10" t="s">
        <v>94</v>
      </c>
      <c r="J22" s="3">
        <f t="shared" si="0"/>
        <v>33.839999999999996</v>
      </c>
      <c r="K22" s="10">
        <f t="shared" si="1"/>
        <v>65.34</v>
      </c>
      <c r="L22" s="3"/>
    </row>
    <row r="23" spans="1:12" s="5" customFormat="1" ht="24.75" customHeight="1" x14ac:dyDescent="0.25">
      <c r="A23" s="3">
        <v>20</v>
      </c>
      <c r="B23" s="4" t="s">
        <v>31</v>
      </c>
      <c r="C23" s="4" t="s">
        <v>3</v>
      </c>
      <c r="D23" s="4" t="s">
        <v>28</v>
      </c>
      <c r="E23" s="3">
        <v>57</v>
      </c>
      <c r="F23" s="3">
        <v>45</v>
      </c>
      <c r="G23" s="3">
        <v>102</v>
      </c>
      <c r="H23" s="10" t="s">
        <v>76</v>
      </c>
      <c r="I23" s="10" t="s">
        <v>57</v>
      </c>
      <c r="J23" s="3">
        <v>0</v>
      </c>
      <c r="K23" s="10" t="s">
        <v>76</v>
      </c>
      <c r="L23" s="3"/>
    </row>
    <row r="24" spans="1:12" s="5" customFormat="1" ht="24.75" customHeight="1" x14ac:dyDescent="0.25">
      <c r="A24" s="3">
        <v>21</v>
      </c>
      <c r="B24" s="4" t="s">
        <v>33</v>
      </c>
      <c r="C24" s="4" t="s">
        <v>3</v>
      </c>
      <c r="D24" s="4" t="s">
        <v>32</v>
      </c>
      <c r="E24" s="3">
        <v>50</v>
      </c>
      <c r="F24" s="3">
        <v>64</v>
      </c>
      <c r="G24" s="3">
        <v>114</v>
      </c>
      <c r="H24" s="10" t="s">
        <v>77</v>
      </c>
      <c r="I24" s="10" t="s">
        <v>100</v>
      </c>
      <c r="J24" s="3">
        <f t="shared" si="0"/>
        <v>34.24</v>
      </c>
      <c r="K24" s="10">
        <f t="shared" si="1"/>
        <v>68.44</v>
      </c>
      <c r="L24" s="3" t="s">
        <v>60</v>
      </c>
    </row>
    <row r="25" spans="1:12" s="5" customFormat="1" ht="24.75" customHeight="1" x14ac:dyDescent="0.25">
      <c r="A25" s="3">
        <v>22</v>
      </c>
      <c r="B25" s="4" t="s">
        <v>35</v>
      </c>
      <c r="C25" s="4" t="s">
        <v>5</v>
      </c>
      <c r="D25" s="4" t="s">
        <v>34</v>
      </c>
      <c r="E25" s="3">
        <v>67</v>
      </c>
      <c r="F25" s="3">
        <v>76</v>
      </c>
      <c r="G25" s="3">
        <v>143</v>
      </c>
      <c r="H25" s="10" t="s">
        <v>78</v>
      </c>
      <c r="I25" s="10" t="s">
        <v>57</v>
      </c>
      <c r="J25" s="3">
        <v>0</v>
      </c>
      <c r="K25" s="10" t="s">
        <v>78</v>
      </c>
      <c r="L25" s="3"/>
    </row>
    <row r="26" spans="1:12" s="5" customFormat="1" ht="24.75" customHeight="1" x14ac:dyDescent="0.25">
      <c r="A26" s="3">
        <v>23</v>
      </c>
      <c r="B26" s="4" t="s">
        <v>36</v>
      </c>
      <c r="C26" s="4" t="s">
        <v>5</v>
      </c>
      <c r="D26" s="4" t="s">
        <v>34</v>
      </c>
      <c r="E26" s="3">
        <v>55</v>
      </c>
      <c r="F26" s="3">
        <v>86</v>
      </c>
      <c r="G26" s="3">
        <v>141</v>
      </c>
      <c r="H26" s="10" t="s">
        <v>79</v>
      </c>
      <c r="I26" s="10" t="s">
        <v>101</v>
      </c>
      <c r="J26" s="3">
        <f t="shared" si="0"/>
        <v>32.080000000000005</v>
      </c>
      <c r="K26" s="10">
        <f t="shared" si="1"/>
        <v>74.38</v>
      </c>
      <c r="L26" s="3"/>
    </row>
    <row r="27" spans="1:12" s="5" customFormat="1" ht="24.75" customHeight="1" x14ac:dyDescent="0.25">
      <c r="A27" s="3">
        <v>24</v>
      </c>
      <c r="B27" s="4" t="s">
        <v>37</v>
      </c>
      <c r="C27" s="4" t="s">
        <v>5</v>
      </c>
      <c r="D27" s="4" t="s">
        <v>34</v>
      </c>
      <c r="E27" s="3">
        <v>75</v>
      </c>
      <c r="F27" s="3">
        <v>59</v>
      </c>
      <c r="G27" s="3">
        <v>134</v>
      </c>
      <c r="H27" s="10" t="s">
        <v>64</v>
      </c>
      <c r="I27" s="10" t="s">
        <v>102</v>
      </c>
      <c r="J27" s="3">
        <f t="shared" si="0"/>
        <v>34.64</v>
      </c>
      <c r="K27" s="10">
        <f t="shared" si="1"/>
        <v>74.84</v>
      </c>
      <c r="L27" s="3" t="s">
        <v>60</v>
      </c>
    </row>
    <row r="28" spans="1:12" s="5" customFormat="1" ht="24.75" customHeight="1" x14ac:dyDescent="0.25">
      <c r="A28" s="3">
        <v>25</v>
      </c>
      <c r="B28" s="4" t="s">
        <v>39</v>
      </c>
      <c r="C28" s="4" t="s">
        <v>5</v>
      </c>
      <c r="D28" s="4" t="s">
        <v>38</v>
      </c>
      <c r="E28" s="3">
        <v>62</v>
      </c>
      <c r="F28" s="3">
        <v>80</v>
      </c>
      <c r="G28" s="3">
        <v>142</v>
      </c>
      <c r="H28" s="10" t="s">
        <v>80</v>
      </c>
      <c r="I28" s="10" t="s">
        <v>92</v>
      </c>
      <c r="J28" s="3">
        <f t="shared" si="0"/>
        <v>33.080000000000005</v>
      </c>
      <c r="K28" s="10">
        <f t="shared" si="1"/>
        <v>75.680000000000007</v>
      </c>
      <c r="L28" s="3" t="s">
        <v>60</v>
      </c>
    </row>
    <row r="29" spans="1:12" s="5" customFormat="1" ht="24.75" customHeight="1" x14ac:dyDescent="0.25">
      <c r="A29" s="3">
        <v>26</v>
      </c>
      <c r="B29" s="4" t="s">
        <v>40</v>
      </c>
      <c r="C29" s="4" t="s">
        <v>5</v>
      </c>
      <c r="D29" s="4" t="s">
        <v>38</v>
      </c>
      <c r="E29" s="3">
        <v>68</v>
      </c>
      <c r="F29" s="3">
        <v>73</v>
      </c>
      <c r="G29" s="3">
        <v>141</v>
      </c>
      <c r="H29" s="10" t="s">
        <v>79</v>
      </c>
      <c r="I29" s="10" t="s">
        <v>103</v>
      </c>
      <c r="J29" s="3">
        <f t="shared" si="0"/>
        <v>33.72</v>
      </c>
      <c r="K29" s="10">
        <f t="shared" si="1"/>
        <v>76.02</v>
      </c>
      <c r="L29" s="3" t="s">
        <v>60</v>
      </c>
    </row>
    <row r="30" spans="1:12" s="5" customFormat="1" ht="24.75" customHeight="1" x14ac:dyDescent="0.25">
      <c r="A30" s="3">
        <v>27</v>
      </c>
      <c r="B30" s="4" t="s">
        <v>41</v>
      </c>
      <c r="C30" s="4" t="s">
        <v>5</v>
      </c>
      <c r="D30" s="4" t="s">
        <v>38</v>
      </c>
      <c r="E30" s="3">
        <v>61</v>
      </c>
      <c r="F30" s="3">
        <v>77</v>
      </c>
      <c r="G30" s="3">
        <v>138</v>
      </c>
      <c r="H30" s="10" t="s">
        <v>81</v>
      </c>
      <c r="I30" s="10" t="s">
        <v>57</v>
      </c>
      <c r="J30" s="3">
        <v>0</v>
      </c>
      <c r="K30" s="10" t="s">
        <v>81</v>
      </c>
      <c r="L30" s="3"/>
    </row>
    <row r="31" spans="1:12" s="5" customFormat="1" ht="24.75" customHeight="1" x14ac:dyDescent="0.25">
      <c r="A31" s="3">
        <v>28</v>
      </c>
      <c r="B31" s="4" t="s">
        <v>42</v>
      </c>
      <c r="C31" s="4" t="s">
        <v>5</v>
      </c>
      <c r="D31" s="4" t="s">
        <v>38</v>
      </c>
      <c r="E31" s="3">
        <v>64</v>
      </c>
      <c r="F31" s="3">
        <v>73</v>
      </c>
      <c r="G31" s="3">
        <v>137</v>
      </c>
      <c r="H31" s="10" t="s">
        <v>82</v>
      </c>
      <c r="I31" s="10" t="s">
        <v>104</v>
      </c>
      <c r="J31" s="3">
        <f t="shared" si="0"/>
        <v>34.080000000000005</v>
      </c>
      <c r="K31" s="10">
        <f t="shared" si="1"/>
        <v>75.180000000000007</v>
      </c>
      <c r="L31" s="3" t="s">
        <v>61</v>
      </c>
    </row>
    <row r="32" spans="1:12" s="5" customFormat="1" ht="24.75" customHeight="1" x14ac:dyDescent="0.25">
      <c r="A32" s="3">
        <v>29</v>
      </c>
      <c r="B32" s="4" t="s">
        <v>43</v>
      </c>
      <c r="C32" s="4" t="s">
        <v>5</v>
      </c>
      <c r="D32" s="4" t="s">
        <v>38</v>
      </c>
      <c r="E32" s="3">
        <v>60</v>
      </c>
      <c r="F32" s="3">
        <v>76</v>
      </c>
      <c r="G32" s="3">
        <v>136</v>
      </c>
      <c r="H32" s="10" t="s">
        <v>83</v>
      </c>
      <c r="I32" s="10" t="s">
        <v>99</v>
      </c>
      <c r="J32" s="3">
        <f t="shared" si="0"/>
        <v>33.360000000000007</v>
      </c>
      <c r="K32" s="10">
        <f t="shared" si="1"/>
        <v>74.16</v>
      </c>
      <c r="L32" s="3"/>
    </row>
    <row r="33" spans="1:12" s="5" customFormat="1" ht="24.75" customHeight="1" x14ac:dyDescent="0.25">
      <c r="A33" s="3">
        <v>30</v>
      </c>
      <c r="B33" s="4" t="s">
        <v>44</v>
      </c>
      <c r="C33" s="4" t="s">
        <v>5</v>
      </c>
      <c r="D33" s="4" t="s">
        <v>38</v>
      </c>
      <c r="E33" s="3">
        <v>48</v>
      </c>
      <c r="F33" s="3">
        <v>79</v>
      </c>
      <c r="G33" s="3">
        <v>127</v>
      </c>
      <c r="H33" s="10" t="s">
        <v>84</v>
      </c>
      <c r="I33" s="10" t="s">
        <v>99</v>
      </c>
      <c r="J33" s="3">
        <f t="shared" si="0"/>
        <v>33.360000000000007</v>
      </c>
      <c r="K33" s="10">
        <f t="shared" si="1"/>
        <v>71.460000000000008</v>
      </c>
      <c r="L33" s="3"/>
    </row>
    <row r="34" spans="1:12" s="5" customFormat="1" ht="24.75" customHeight="1" x14ac:dyDescent="0.25">
      <c r="A34" s="3">
        <v>31</v>
      </c>
      <c r="B34" s="4" t="s">
        <v>45</v>
      </c>
      <c r="C34" s="4" t="s">
        <v>5</v>
      </c>
      <c r="D34" s="4" t="s">
        <v>38</v>
      </c>
      <c r="E34" s="3">
        <v>58</v>
      </c>
      <c r="F34" s="3">
        <v>65</v>
      </c>
      <c r="G34" s="3">
        <v>123</v>
      </c>
      <c r="H34" s="10" t="s">
        <v>85</v>
      </c>
      <c r="I34" s="10" t="s">
        <v>94</v>
      </c>
      <c r="J34" s="3">
        <f t="shared" si="0"/>
        <v>33.839999999999996</v>
      </c>
      <c r="K34" s="10">
        <f t="shared" si="1"/>
        <v>70.739999999999995</v>
      </c>
      <c r="L34" s="3"/>
    </row>
    <row r="35" spans="1:12" s="5" customFormat="1" ht="24.75" customHeight="1" x14ac:dyDescent="0.25">
      <c r="A35" s="3">
        <v>32</v>
      </c>
      <c r="B35" s="4" t="s">
        <v>46</v>
      </c>
      <c r="C35" s="4" t="s">
        <v>5</v>
      </c>
      <c r="D35" s="4" t="s">
        <v>38</v>
      </c>
      <c r="E35" s="3">
        <v>59</v>
      </c>
      <c r="F35" s="3">
        <v>62</v>
      </c>
      <c r="G35" s="3">
        <v>121</v>
      </c>
      <c r="H35" s="10" t="s">
        <v>86</v>
      </c>
      <c r="I35" s="10" t="s">
        <v>57</v>
      </c>
      <c r="J35" s="3">
        <v>0</v>
      </c>
      <c r="K35" s="10" t="s">
        <v>86</v>
      </c>
      <c r="L35" s="3"/>
    </row>
    <row r="36" spans="1:12" s="5" customFormat="1" ht="24.75" customHeight="1" x14ac:dyDescent="0.25">
      <c r="A36" s="3">
        <v>33</v>
      </c>
      <c r="B36" s="4" t="s">
        <v>47</v>
      </c>
      <c r="C36" s="4" t="s">
        <v>5</v>
      </c>
      <c r="D36" s="4" t="s">
        <v>38</v>
      </c>
      <c r="E36" s="3">
        <v>62</v>
      </c>
      <c r="F36" s="3">
        <v>57</v>
      </c>
      <c r="G36" s="3">
        <v>119</v>
      </c>
      <c r="H36" s="10" t="s">
        <v>87</v>
      </c>
      <c r="I36" s="10" t="s">
        <v>57</v>
      </c>
      <c r="J36" s="3">
        <v>0</v>
      </c>
      <c r="K36" s="10" t="s">
        <v>87</v>
      </c>
      <c r="L36" s="3"/>
    </row>
  </sheetData>
  <mergeCells count="11">
    <mergeCell ref="D2:D3"/>
    <mergeCell ref="A2:A3"/>
    <mergeCell ref="L2:L3"/>
    <mergeCell ref="A1:L1"/>
    <mergeCell ref="E2:G2"/>
    <mergeCell ref="H2:H3"/>
    <mergeCell ref="I2:I3"/>
    <mergeCell ref="J2:J3"/>
    <mergeCell ref="K2:K3"/>
    <mergeCell ref="B2:B3"/>
    <mergeCell ref="C2:C3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公告名单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2018-07-30T00:47:01Z</cp:lastPrinted>
  <dcterms:created xsi:type="dcterms:W3CDTF">2018-07-03T16:11:00Z</dcterms:created>
  <dcterms:modified xsi:type="dcterms:W3CDTF">2018-07-30T00:49:49Z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