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附2.镇坪县茶叶中蜂渔业验收汇总表 (2)" sheetId="1" r:id="rId1"/>
  </sheets>
  <definedNames>
    <definedName name="_xlnm._FilterDatabase" localSheetId="0" hidden="1">'附2.镇坪县茶叶中蜂渔业验收汇总表 (2)'!$A$4:$H$18</definedName>
  </definedNames>
  <calcPr calcId="144525"/>
</workbook>
</file>

<file path=xl/sharedStrings.xml><?xml version="1.0" encoding="utf-8"?>
<sst xmlns="http://schemas.openxmlformats.org/spreadsheetml/2006/main" count="57" uniqueCount="47">
  <si>
    <t xml:space="preserve"> </t>
  </si>
  <si>
    <t>镇坪县2023年魔芋产业奖补兑现表</t>
  </si>
  <si>
    <t>序号</t>
  </si>
  <si>
    <t>镇</t>
  </si>
  <si>
    <t>村</t>
  </si>
  <si>
    <t>经营主体名称或农户姓名</t>
  </si>
  <si>
    <t>项目地点</t>
  </si>
  <si>
    <t>魔芋
面积</t>
  </si>
  <si>
    <t>补助资金（元）</t>
  </si>
  <si>
    <t>备注</t>
  </si>
  <si>
    <t>华坪镇</t>
  </si>
  <si>
    <t>渝龙村</t>
  </si>
  <si>
    <t>镇坪县渝回魔芋种植农民专业合作社（肖光福）</t>
  </si>
  <si>
    <t>钟宝镇</t>
  </si>
  <si>
    <t>新坪村</t>
  </si>
  <si>
    <t>江安平</t>
  </si>
  <si>
    <t>王行帽</t>
  </si>
  <si>
    <t xml:space="preserve">镇坪县马鞍上农林综合开发有限公司 </t>
  </si>
  <si>
    <t>东风村</t>
  </si>
  <si>
    <t>李宗春</t>
  </si>
  <si>
    <t>奔坪湾、晒背溪、梨子树坪</t>
  </si>
  <si>
    <t>曙坪镇</t>
  </si>
  <si>
    <t>大树村</t>
  </si>
  <si>
    <t>镇坪县袤源中药材种植专业合作社</t>
  </si>
  <si>
    <t>马镇村</t>
  </si>
  <si>
    <t>镇坪县关门崖种植家庭农场</t>
  </si>
  <si>
    <t>战斗村</t>
  </si>
  <si>
    <t>镇坪县佳豪养殖农民专业合作社</t>
  </si>
  <si>
    <t>城关镇</t>
  </si>
  <si>
    <t>坪宝村</t>
  </si>
  <si>
    <t>朱晓华</t>
  </si>
  <si>
    <t>坪宝村七组、八组</t>
  </si>
  <si>
    <t>新华村</t>
  </si>
  <si>
    <t>镇坪县新华富民工贸有限公司</t>
  </si>
  <si>
    <t>新华村一组</t>
  </si>
  <si>
    <t>牛头店</t>
  </si>
  <si>
    <t>竹叶村</t>
  </si>
  <si>
    <t>金先平</t>
  </si>
  <si>
    <t>板栗树槽、牛圈槽、斑竹槽、老屋场、河坝坪、白杨树坪、柿子树湾、棠梨树坡、楸树槽</t>
  </si>
  <si>
    <t>曾家镇</t>
  </si>
  <si>
    <t>金坪村</t>
  </si>
  <si>
    <t>镇坪县鸿耀农业技术开发有限责任公司</t>
  </si>
  <si>
    <t>八组</t>
  </si>
  <si>
    <t>桃花村</t>
  </si>
  <si>
    <t>镇坪县柏忠阳魔芋种植家庭农场</t>
  </si>
  <si>
    <t>桃花村五组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</si>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</sst>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方正小标宋简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6" sqref="K6"/>
    </sheetView>
  </sheetViews>
  <sheetFormatPr defaultColWidth="9" defaultRowHeight="14.4" outlineLevelCol="7"/>
  <cols>
    <col min="1" max="1" width="4.87962962962963" style="1" customWidth="1"/>
    <col min="2" max="2" width="6.88888888888889" style="1" customWidth="1"/>
    <col min="3" max="3" width="9" style="1" customWidth="1"/>
    <col min="4" max="4" width="28" style="1" customWidth="1"/>
    <col min="5" max="5" width="14" style="2" customWidth="1"/>
    <col min="6" max="6" width="10" style="1" customWidth="1"/>
    <col min="7" max="7" width="11" style="1" customWidth="1"/>
    <col min="8" max="8" width="9.88888888888889" style="1" customWidth="1"/>
    <col min="9" max="16384" width="9" style="1"/>
  </cols>
  <sheetData>
    <row r="1" spans="1:4">
      <c r="A1" s="3" t="s">
        <v>0</v>
      </c>
      <c r="B1" s="3"/>
      <c r="C1" s="3"/>
      <c r="D1" s="3"/>
    </row>
    <row r="2" ht="43.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1.9" customHeight="1" spans="1:8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9" t="s">
        <v>9</v>
      </c>
    </row>
    <row r="4" ht="30" customHeight="1" spans="1:8">
      <c r="A4" s="5"/>
      <c r="B4" s="5"/>
      <c r="C4" s="6"/>
      <c r="D4" s="7"/>
      <c r="E4" s="7"/>
      <c r="F4" s="10"/>
      <c r="G4" s="7"/>
      <c r="H4" s="9"/>
    </row>
    <row r="5" ht="54" customHeight="1" spans="1:8">
      <c r="A5" s="11">
        <v>1</v>
      </c>
      <c r="B5" s="11" t="s">
        <v>10</v>
      </c>
      <c r="C5" s="12" t="s">
        <v>11</v>
      </c>
      <c r="D5" s="13" t="s">
        <v>12</v>
      </c>
      <c r="E5" s="14" t="s">
        <v>11</v>
      </c>
      <c r="F5" s="14">
        <v>439.03</v>
      </c>
      <c r="G5" s="11">
        <f>F5*500</f>
        <v>219515</v>
      </c>
      <c r="H5" s="11"/>
    </row>
    <row r="6" ht="34" customHeight="1" spans="1:8">
      <c r="A6" s="11">
        <v>2</v>
      </c>
      <c r="B6" s="11" t="s">
        <v>13</v>
      </c>
      <c r="C6" s="15" t="s">
        <v>14</v>
      </c>
      <c r="D6" s="15" t="s">
        <v>15</v>
      </c>
      <c r="E6" s="15"/>
      <c r="F6" s="16">
        <v>97</v>
      </c>
      <c r="G6" s="11">
        <f t="shared" ref="G6:G17" si="0">F6*500</f>
        <v>48500</v>
      </c>
      <c r="H6" s="16"/>
    </row>
    <row r="7" spans="1:8">
      <c r="A7" s="11">
        <v>3</v>
      </c>
      <c r="B7" s="11" t="s">
        <v>13</v>
      </c>
      <c r="C7" s="15" t="s">
        <v>14</v>
      </c>
      <c r="D7" s="15" t="s">
        <v>16</v>
      </c>
      <c r="E7" s="15"/>
      <c r="F7" s="16">
        <v>71.35</v>
      </c>
      <c r="G7" s="11">
        <f t="shared" si="0"/>
        <v>35675</v>
      </c>
      <c r="H7" s="16"/>
    </row>
    <row r="8" ht="28.8" spans="1:8">
      <c r="A8" s="11">
        <v>4</v>
      </c>
      <c r="B8" s="11" t="s">
        <v>13</v>
      </c>
      <c r="C8" s="15" t="s">
        <v>14</v>
      </c>
      <c r="D8" s="15" t="s">
        <v>17</v>
      </c>
      <c r="E8" s="15"/>
      <c r="F8" s="16">
        <v>135</v>
      </c>
      <c r="G8" s="11">
        <f t="shared" si="0"/>
        <v>67500</v>
      </c>
      <c r="H8" s="16"/>
    </row>
    <row r="9" ht="28.8" spans="1:8">
      <c r="A9" s="11">
        <v>5</v>
      </c>
      <c r="B9" s="11" t="s">
        <v>13</v>
      </c>
      <c r="C9" s="17" t="s">
        <v>18</v>
      </c>
      <c r="D9" s="15" t="s">
        <v>19</v>
      </c>
      <c r="E9" s="15" t="s">
        <v>20</v>
      </c>
      <c r="F9" s="16">
        <v>59.91</v>
      </c>
      <c r="G9" s="11">
        <f t="shared" si="0"/>
        <v>29955</v>
      </c>
      <c r="H9" s="15"/>
    </row>
    <row r="10" spans="1:8">
      <c r="A10" s="11">
        <v>6</v>
      </c>
      <c r="B10" s="18" t="s">
        <v>21</v>
      </c>
      <c r="C10" s="19" t="s">
        <v>22</v>
      </c>
      <c r="D10" s="19" t="s">
        <v>23</v>
      </c>
      <c r="E10" s="19"/>
      <c r="F10" s="20">
        <v>79.8</v>
      </c>
      <c r="G10" s="11">
        <f t="shared" si="0"/>
        <v>39900</v>
      </c>
      <c r="H10" s="20"/>
    </row>
    <row r="11" spans="1:8">
      <c r="A11" s="11">
        <v>7</v>
      </c>
      <c r="B11" s="18" t="s">
        <v>21</v>
      </c>
      <c r="C11" s="21" t="s">
        <v>24</v>
      </c>
      <c r="D11" s="22" t="s">
        <v>25</v>
      </c>
      <c r="E11" s="21"/>
      <c r="F11" s="21">
        <v>93.25</v>
      </c>
      <c r="G11" s="11">
        <f t="shared" si="0"/>
        <v>46625</v>
      </c>
      <c r="H11" s="21"/>
    </row>
    <row r="12" spans="1:8">
      <c r="A12" s="11">
        <v>8</v>
      </c>
      <c r="B12" s="18" t="s">
        <v>21</v>
      </c>
      <c r="C12" s="20" t="s">
        <v>26</v>
      </c>
      <c r="D12" s="19" t="s">
        <v>27</v>
      </c>
      <c r="E12" s="19"/>
      <c r="F12" s="20">
        <v>512.6</v>
      </c>
      <c r="G12" s="11">
        <f t="shared" si="0"/>
        <v>256300</v>
      </c>
      <c r="H12" s="20"/>
    </row>
    <row r="13" ht="28.8" spans="1:8">
      <c r="A13" s="11">
        <v>9</v>
      </c>
      <c r="B13" s="23" t="s">
        <v>28</v>
      </c>
      <c r="C13" s="12" t="s">
        <v>29</v>
      </c>
      <c r="D13" s="12" t="s">
        <v>30</v>
      </c>
      <c r="E13" s="12" t="s">
        <v>31</v>
      </c>
      <c r="F13" s="12">
        <f>25.56+44.43</f>
        <v>69.99</v>
      </c>
      <c r="G13" s="11">
        <f t="shared" si="0"/>
        <v>34995</v>
      </c>
      <c r="H13" s="24"/>
    </row>
    <row r="14" spans="1:8">
      <c r="A14" s="11">
        <v>10</v>
      </c>
      <c r="B14" s="23" t="s">
        <v>28</v>
      </c>
      <c r="C14" s="12" t="s">
        <v>32</v>
      </c>
      <c r="D14" s="12" t="s">
        <v>33</v>
      </c>
      <c r="E14" s="12" t="s">
        <v>34</v>
      </c>
      <c r="F14" s="12">
        <v>51.97</v>
      </c>
      <c r="G14" s="11">
        <f t="shared" si="0"/>
        <v>25985</v>
      </c>
      <c r="H14" s="24"/>
    </row>
    <row r="15" ht="100.8" spans="1:8">
      <c r="A15" s="11">
        <v>11</v>
      </c>
      <c r="B15" s="23" t="s">
        <v>35</v>
      </c>
      <c r="C15" s="14" t="s">
        <v>36</v>
      </c>
      <c r="D15" s="14" t="s">
        <v>37</v>
      </c>
      <c r="E15" s="25" t="s">
        <v>38</v>
      </c>
      <c r="F15" s="23">
        <v>71.28</v>
      </c>
      <c r="G15" s="11">
        <f t="shared" si="0"/>
        <v>35640</v>
      </c>
      <c r="H15" s="23"/>
    </row>
    <row r="16" ht="24" spans="1:8">
      <c r="A16" s="11">
        <v>12</v>
      </c>
      <c r="B16" s="23" t="s">
        <v>39</v>
      </c>
      <c r="C16" s="26" t="s">
        <v>40</v>
      </c>
      <c r="D16" s="27" t="s">
        <v>41</v>
      </c>
      <c r="E16" s="26" t="s">
        <v>42</v>
      </c>
      <c r="F16" s="28">
        <v>100.6</v>
      </c>
      <c r="G16" s="11">
        <f t="shared" si="0"/>
        <v>50300</v>
      </c>
      <c r="H16" s="28"/>
    </row>
    <row r="17" ht="24" spans="1:8">
      <c r="A17" s="29">
        <v>13</v>
      </c>
      <c r="B17" s="23" t="s">
        <v>39</v>
      </c>
      <c r="C17" s="30" t="s">
        <v>43</v>
      </c>
      <c r="D17" s="31" t="s">
        <v>44</v>
      </c>
      <c r="E17" s="30" t="s">
        <v>45</v>
      </c>
      <c r="F17" s="32">
        <v>126</v>
      </c>
      <c r="G17" s="11">
        <f t="shared" si="0"/>
        <v>63000</v>
      </c>
      <c r="H17" s="32"/>
    </row>
    <row r="18" spans="1:8">
      <c r="A18" s="23"/>
      <c r="B18" s="23" t="s">
        <v>46</v>
      </c>
      <c r="C18" s="23"/>
      <c r="D18" s="23"/>
      <c r="E18" s="23"/>
      <c r="F18" s="23">
        <f>SUM(F5:F17)</f>
        <v>1907.78</v>
      </c>
      <c r="G18" s="23">
        <f>SUM(G5:G17)</f>
        <v>953890</v>
      </c>
      <c r="H18" s="23"/>
    </row>
  </sheetData>
  <mergeCells count="10">
    <mergeCell ref="A1:D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2">
    <cfRule type="expression" dxfId="0" priority="3">
      <formula>AND(SUMPRODUCT(IFERROR(1*(($D$12&amp;"x")=(D12&amp;"x")),0))&gt;1,NOT(ISBLANK(D12)))</formula>
    </cfRule>
  </conditionalFormatting>
  <pageMargins left="0.393700787401575" right="0.39370078740157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附2.镇坪县茶叶中蜂渔业验收汇总表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吴孟银</cp:lastModifiedBy>
  <dcterms:created xsi:type="dcterms:W3CDTF">2023-03-21T06:05:00Z</dcterms:created>
  <dcterms:modified xsi:type="dcterms:W3CDTF">2023-09-27T01:56:06Z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