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明细表" sheetId="1" r:id="rId1"/>
  </sheets>
  <definedNames>
    <definedName name="_xlnm._FilterDatabase" localSheetId="0" hidden="1">明细表!$A$5:$Z$28</definedName>
    <definedName name="_xlnm.Print_Titles" localSheetId="0">明细表!$3:$5</definedName>
  </definedNames>
  <calcPr calcId="144525"/>
</workbook>
</file>

<file path=xl/comments1.xml><?xml version="1.0" encoding="utf-8"?>
<comments xmlns="http://schemas.openxmlformats.org/spreadsheetml/2006/main">
  <authors>
    <author>PC</author>
  </authors>
  <commentList>
    <comment ref="D3" authorId="0">
      <text>
        <r>
          <rPr>
            <b/>
            <sz val="14"/>
            <rFont val="宋体"/>
            <charset val="134"/>
          </rPr>
          <t xml:space="preserve">PC:
</t>
        </r>
        <r>
          <rPr>
            <b/>
            <sz val="14"/>
            <color indexed="10"/>
            <rFont val="宋体"/>
            <charset val="134"/>
          </rPr>
          <t>新建/改建/扩建**宽**厚道路**公里；为**名脱贫户、三类人员发放低保金、小额信贷、产业补助……</t>
        </r>
      </text>
    </comment>
    <comment ref="E3" authorId="0">
      <text>
        <r>
          <rPr>
            <b/>
            <sz val="14"/>
            <rFont val="宋体"/>
            <charset val="134"/>
          </rPr>
          <t>PC:</t>
        </r>
        <r>
          <rPr>
            <sz val="14"/>
            <rFont val="宋体"/>
            <charset val="134"/>
          </rPr>
          <t xml:space="preserve">
</t>
        </r>
        <r>
          <rPr>
            <b/>
            <sz val="14"/>
            <color indexed="10"/>
            <rFont val="宋体"/>
            <charset val="134"/>
          </rPr>
          <t>低保、补助等全区性项目填区县，跨村联合项目填镇办，只涉及某一个村的填到村。</t>
        </r>
      </text>
    </comment>
    <comment ref="G3" authorId="0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列入项目库年度</t>
        </r>
      </text>
    </comment>
    <comment ref="H3" authorId="0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</t>
        </r>
        <r>
          <rPr>
            <b/>
            <sz val="10"/>
            <color indexed="10"/>
            <rFont val="宋体"/>
            <charset val="134"/>
          </rPr>
          <t>区级行业部门</t>
        </r>
      </text>
    </comment>
    <comment ref="N3" authorId="0">
      <text>
        <r>
          <rPr>
            <b/>
            <sz val="18"/>
            <rFont val="宋体"/>
            <charset val="134"/>
          </rPr>
          <t>PC:</t>
        </r>
        <r>
          <rPr>
            <sz val="18"/>
            <rFont val="宋体"/>
            <charset val="134"/>
          </rPr>
          <t xml:space="preserve">
</t>
        </r>
        <r>
          <rPr>
            <b/>
            <sz val="18"/>
            <color indexed="10"/>
            <rFont val="宋体"/>
            <charset val="134"/>
          </rPr>
          <t>1.解决“两不愁三保障”项目：</t>
        </r>
        <r>
          <rPr>
            <sz val="18"/>
            <color indexed="10"/>
            <rFont val="宋体"/>
            <charset val="134"/>
          </rPr>
          <t xml:space="preserve">增加收入类、解决教育、健康、住房、安全饮水类项目。
</t>
        </r>
        <r>
          <rPr>
            <b/>
            <sz val="18"/>
            <color indexed="10"/>
            <rFont val="宋体"/>
            <charset val="134"/>
          </rPr>
          <t>2.巩固提升类项目：</t>
        </r>
        <r>
          <rPr>
            <sz val="18"/>
            <color indexed="10"/>
            <rFont val="宋体"/>
            <charset val="134"/>
          </rPr>
          <t>提升脱贫村基本公共服务（基础设施、公共服务、人居环境）、扶贫产业化组织化程度和带贫减贫能力（培育特色优势产业、提高产业扶贫组织化程度、培育创业致富带头人）、提升村级治理能力和水平（提升村级组织治理能力、创新治理机制、壮大村集体经济）、提升乡风文明建设水平等内容。</t>
        </r>
      </text>
    </comment>
    <comment ref="O3" authorId="0">
      <text>
        <r>
          <rPr>
            <b/>
            <sz val="14"/>
            <rFont val="宋体"/>
            <charset val="134"/>
          </rPr>
          <t>PC:</t>
        </r>
        <r>
          <rPr>
            <sz val="14"/>
            <rFont val="宋体"/>
            <charset val="134"/>
          </rPr>
          <t xml:space="preserve">
</t>
        </r>
        <r>
          <rPr>
            <b/>
            <sz val="14"/>
            <color indexed="10"/>
            <rFont val="宋体"/>
            <charset val="134"/>
          </rPr>
          <t>当年确定实施项目填“是”，计划以后年度实施填“否”</t>
        </r>
      </text>
    </comment>
    <comment ref="P3" authorId="0">
      <text>
        <r>
          <rPr>
            <b/>
            <sz val="14"/>
            <rFont val="宋体"/>
            <charset val="134"/>
          </rPr>
          <t>PC:</t>
        </r>
        <r>
          <rPr>
            <sz val="14"/>
            <rFont val="宋体"/>
            <charset val="134"/>
          </rPr>
          <t xml:space="preserve">
</t>
        </r>
        <r>
          <rPr>
            <b/>
            <sz val="14"/>
            <color indexed="10"/>
            <rFont val="宋体"/>
            <charset val="134"/>
          </rPr>
          <t>提升脱贫村基本公共服务（基础设施、公共服务、人居环境）、扶贫产业化组织化程度和带贫减贫能力（培育特色优势产业、提高产业扶贫组织化程度、培育创业致富带头人）、提升村级治理能力和水平（提升村级组织治理能力、创新治理机制、壮大村集体经济）、提升乡风文明建设水平等内容</t>
        </r>
      </text>
    </comment>
    <comment ref="Q3" authorId="0">
      <text>
        <r>
          <rPr>
            <b/>
            <sz val="14"/>
            <rFont val="宋体"/>
            <charset val="134"/>
          </rPr>
          <t>PC:</t>
        </r>
        <r>
          <rPr>
            <sz val="14"/>
            <rFont val="宋体"/>
            <charset val="134"/>
          </rPr>
          <t xml:space="preserve">
</t>
        </r>
        <r>
          <rPr>
            <b/>
            <sz val="14"/>
            <color indexed="10"/>
            <rFont val="宋体"/>
            <charset val="134"/>
          </rPr>
          <t>利用各级财政衔接资金和其他涉农资金投入设施农业、养殖、光伏、乡村旅游等项目形成的资产，折股量化给脱贫村、脱贫户，推动产业发展和帮助脱贫户增收的项目，比如村集体经济产业发展项目、入股分红项目等。</t>
        </r>
      </text>
    </comment>
    <comment ref="R3" authorId="0">
      <text>
        <r>
          <rPr>
            <b/>
            <sz val="14"/>
            <rFont val="宋体"/>
            <charset val="134"/>
          </rPr>
          <t>PC:</t>
        </r>
        <r>
          <rPr>
            <sz val="14"/>
            <rFont val="宋体"/>
            <charset val="134"/>
          </rPr>
          <t xml:space="preserve">
</t>
        </r>
        <r>
          <rPr>
            <b/>
            <sz val="14"/>
            <color indexed="10"/>
            <rFont val="宋体"/>
            <charset val="134"/>
          </rPr>
          <t>给予村集体固定分红或利益共享的项目、集体光伏电站等填“是”，其余填“否”</t>
        </r>
      </text>
    </comment>
    <comment ref="S3" authorId="0">
      <text>
        <r>
          <rPr>
            <b/>
            <sz val="14"/>
            <rFont val="宋体"/>
            <charset val="134"/>
          </rPr>
          <t>PC:</t>
        </r>
        <r>
          <rPr>
            <sz val="14"/>
            <rFont val="宋体"/>
            <charset val="134"/>
          </rPr>
          <t xml:space="preserve">
</t>
        </r>
        <r>
          <rPr>
            <b/>
            <sz val="14"/>
            <color indexed="10"/>
            <rFont val="宋体"/>
            <charset val="134"/>
          </rPr>
          <t>解决易地搬迁群众产业、就业的项目，如社区工厂、扶贫车间等</t>
        </r>
      </text>
    </comment>
    <comment ref="T3" authorId="0">
      <text>
        <r>
          <rPr>
            <b/>
            <sz val="14"/>
            <rFont val="宋体"/>
            <charset val="134"/>
          </rPr>
          <t>PC:</t>
        </r>
        <r>
          <rPr>
            <sz val="14"/>
            <rFont val="宋体"/>
            <charset val="134"/>
          </rPr>
          <t xml:space="preserve">
</t>
        </r>
        <r>
          <rPr>
            <b/>
            <sz val="14"/>
            <color indexed="10"/>
            <rFont val="宋体"/>
            <charset val="134"/>
          </rPr>
          <t>各类保障性补贴精准到户到人，村上实施的基础设施类项目填全村总人口，产业扶贫项目根据受益户填。</t>
        </r>
      </text>
    </comment>
    <comment ref="X3" authorId="0">
      <text>
        <r>
          <rPr>
            <b/>
            <sz val="14"/>
            <rFont val="宋体"/>
            <charset val="134"/>
          </rPr>
          <t>PC:</t>
        </r>
        <r>
          <rPr>
            <sz val="14"/>
            <rFont val="宋体"/>
            <charset val="134"/>
          </rPr>
          <t xml:space="preserve">
</t>
        </r>
        <r>
          <rPr>
            <b/>
            <sz val="14"/>
            <color indexed="10"/>
            <rFont val="宋体"/>
            <charset val="134"/>
          </rPr>
          <t>指带贫减贫的方式，如入股分红、带动就业、解决交通出行问题、解决安全饮水问题、提高脱贫人口技能促进增收等</t>
        </r>
      </text>
    </comment>
    <comment ref="Y3" authorId="0">
      <text>
        <r>
          <rPr>
            <b/>
            <sz val="14"/>
            <rFont val="宋体"/>
            <charset val="134"/>
          </rPr>
          <t>PC:</t>
        </r>
        <r>
          <rPr>
            <sz val="14"/>
            <rFont val="宋体"/>
            <charset val="134"/>
          </rPr>
          <t xml:space="preserve">
</t>
        </r>
        <r>
          <rPr>
            <b/>
            <sz val="14"/>
            <color indexed="10"/>
            <rFont val="宋体"/>
            <charset val="134"/>
          </rPr>
          <t>详见绩效目标申报表，分为三级指标，产出指标-数量、质量、时效、成本指标-具体指标；效益指标-经济、社会、生态、可持续影响指标-具体指标；满意度指标-服务对象满意度指标。</t>
        </r>
      </text>
    </comment>
  </commentList>
</comments>
</file>

<file path=xl/sharedStrings.xml><?xml version="1.0" encoding="utf-8"?>
<sst xmlns="http://schemas.openxmlformats.org/spreadsheetml/2006/main" count="293" uniqueCount="155">
  <si>
    <t>附件：</t>
  </si>
  <si>
    <t>镇坪县2025年巩固拓展脱贫攻坚成果同乡村振兴有效衔接一期项目计划明细表</t>
  </si>
  <si>
    <t>序号</t>
  </si>
  <si>
    <t>项目类型</t>
  </si>
  <si>
    <t>项目名称</t>
  </si>
  <si>
    <t>项目摘要
（建设内容及规模）</t>
  </si>
  <si>
    <t>项目实施地点</t>
  </si>
  <si>
    <t>规划
年度</t>
  </si>
  <si>
    <t>主管
单位</t>
  </si>
  <si>
    <t>项目预算总投资（万元）</t>
  </si>
  <si>
    <t>项目
归属（解决“两不愁三保障”项目/巩固提升类项目</t>
  </si>
  <si>
    <t>是否纳入年度项目实施计划</t>
  </si>
  <si>
    <t>是否“贫困村提升工程”</t>
  </si>
  <si>
    <t>是否资产收益扶贫</t>
  </si>
  <si>
    <t>是否增加村集体收入</t>
  </si>
  <si>
    <t>是否易地搬迁后续帮扶项目</t>
  </si>
  <si>
    <t>直接受益
脱贫人口</t>
  </si>
  <si>
    <t>关联受益总人口</t>
  </si>
  <si>
    <t>联农带农机制</t>
  </si>
  <si>
    <t>绩效目标（年度总体目标）</t>
  </si>
  <si>
    <t>备注</t>
  </si>
  <si>
    <t>区/镇/办</t>
  </si>
  <si>
    <t>村/社区</t>
  </si>
  <si>
    <t>合计</t>
  </si>
  <si>
    <t>其中财政衔接资金</t>
  </si>
  <si>
    <t>中央</t>
  </si>
  <si>
    <t>省级</t>
  </si>
  <si>
    <t>市级</t>
  </si>
  <si>
    <t>县级</t>
  </si>
  <si>
    <t>户数
(户)</t>
  </si>
  <si>
    <t>人数
（人）</t>
  </si>
  <si>
    <t>一、产业发展</t>
  </si>
  <si>
    <t>产业奖补</t>
  </si>
  <si>
    <t>中药材产业奖补项目</t>
  </si>
  <si>
    <t>新建黄连产业产业基地0.3万亩，完成黄连管护1.45万亩，新发展其他中药材2万亩，完成葛根育苗1587万株，完成葛根移栽6万亩（按照镇坪县2024年中药材产业奖励扶持办法新发展黄连每亩补助1000元，新发展葛根1-50亩每亩补助100元，50亩以上每亩补助120元，新发展其他奖补目录内药材每亩补助500元，黄连管护每亩补助200元）。</t>
  </si>
  <si>
    <t>镇坪县</t>
  </si>
  <si>
    <t>镇坪县农业林业和水利局</t>
  </si>
  <si>
    <t>巩固提升类</t>
  </si>
  <si>
    <t>是</t>
  </si>
  <si>
    <t>否</t>
  </si>
  <si>
    <t>产业发展、土地流转、就业务工</t>
  </si>
  <si>
    <t>带动130户475人脱贫户增收，户均增收1000元以上。</t>
  </si>
  <si>
    <t>富硒产业奖补项目</t>
  </si>
  <si>
    <t>发展大豆玉米复合种植1万亩，大豆扩种0.5万亩，魔芋1000亩，茶园500亩，茶园低改2000亩，新建生猪圈舍6000平方米，粪污处理设施6000立方米，发展中蜂5000箱，投放鱼苗200万尾，发展烤烟2400亩，新建农业园区15个，加快推进农业产业创新、科技品牌创建（按照镇坪县富硒产业奖励扶持办法，新发展纯种大豆每亩奖补250元，大豆玉米复合300元/亩，稻渔综合种养每亩奖补600元，移栽油菜每亩奖补200元，新疆生猪圈舍每平方米奖补100元，县级园区每个奖补10万元，当年获得国家级、省级、市级龙头企业每个奖补20万、10万、5万元，当年获得国家地理标志产品保护、国家地理标志农产品认证的，对每个产品的申报主体奖励20万元；当年获得安康市特色产品认证的，对每个产品的申报主体奖励1万元，当年获得绿色食品、有机食品认证的，对每个产品的申报主体奖励2万元，获得质量体系认证、食品生产许可的，对每个产品的申报主体分别奖励5万元、0.5万元，当年新研发的富硒产品，对每个产品的研发主体奖励0.5万元；制定富硒企业标准或团体标准，对每个产品的申报主体奖励1万元。）</t>
  </si>
  <si>
    <t>带动7513户2037人脱贫户增收，户均增收1000元以上。</t>
  </si>
  <si>
    <t>金融保险配套：小额贷款贴息</t>
  </si>
  <si>
    <t>2025年小额信贷贴息及互助资金占用费补贴项目</t>
  </si>
  <si>
    <t>对发展种养殖产业脱贫户资金短缺的，在符合政策下，发放小额信贷资金，并给予贴息，对脱贫户和监测户发放的互助资金占用费进行补贴。</t>
  </si>
  <si>
    <t>巩固提升类项目</t>
  </si>
  <si>
    <t>贷款贴息，带动发展产业</t>
  </si>
  <si>
    <t>预计带动1469人脱贫户直接增收，户均增收800元以上。</t>
  </si>
  <si>
    <t>产业园（区）配套设施</t>
  </si>
  <si>
    <t>前进村一组“旱改水”工程</t>
  </si>
  <si>
    <t>对前进村一组50亩旱地进行改造，新建水渠800米。对土地进行改造及石坎修复。</t>
  </si>
  <si>
    <t>牛头店镇</t>
  </si>
  <si>
    <t>前进村</t>
  </si>
  <si>
    <t>牛头店镇人民政府</t>
  </si>
  <si>
    <t>通过劳务务工、土地流转带动当地农户增收</t>
  </si>
  <si>
    <t>完成旱改水任务。通过务工及土地流转，带动11户30人农户务工增收，人均增收2000元。项目形成固定资产权属归村集体所有，按照镇坪县资产管护办法要求，由村集体负责后续管护。</t>
  </si>
  <si>
    <t>金坪村玄参种植基地基础设施配套</t>
  </si>
  <si>
    <t>修建排水沟1200米；护坡挡墙300立方米，平整土地200亩。目前已发展玄参150亩，前胡100亩；建成后新发展玄参种植100亩，射干100亩。</t>
  </si>
  <si>
    <t>曾家镇</t>
  </si>
  <si>
    <t>金坪村</t>
  </si>
  <si>
    <t>曾家镇人民政府</t>
  </si>
  <si>
    <t>就业务工、改善园区基础设施</t>
  </si>
  <si>
    <t>提升村产业发展基础设施条件，项目建设期间带动20人务工增收，人均增收2000元；带动48户115人发展玄参产业，户均增收4000元；项目形成固定资产权属归村集体所有，按照镇坪县资产管护办法要求，由村集体负责后续管护。</t>
  </si>
  <si>
    <t>休闲农业与乡村旅游</t>
  </si>
  <si>
    <t>上竹镇化龙谷康养旅游产业污水设施配套项目</t>
  </si>
  <si>
    <t>建设DN300污水管网9000米，检查井190座，建设污水处理站两座。带动化龙谷产业园种植高山花椒、高山蔬菜、中药材2000亩，养殖基地1处，养牛50头、养羊200只。</t>
  </si>
  <si>
    <t>上竹镇</t>
  </si>
  <si>
    <t>发龙村</t>
  </si>
  <si>
    <t>上竹镇人民政府</t>
  </si>
  <si>
    <t>带动就业务工，改善人居环境,促进农旅康养产业发展。</t>
  </si>
  <si>
    <t>总受益62户156人（其中脱贫户15户43人）。项目形成固定资产权属村集体所有，按照镇坪县资产管护办法要求由村集体负责后续管护。</t>
  </si>
  <si>
    <t>城关镇小河村药旅融合示范园提灌引水项目</t>
  </si>
  <si>
    <t>蓄水池100立方 蓄水池50立方  蓄水池150立方 提拉泵2台  50#镀锌钢管420米 75#pe管300米  50#.pe管400米  25#pe1500米，解决园区用水，带动园区产业发展，解决现有黄连700余亩、大黄1300余亩、葛根828余亩的用水困难，新发展中药材黄连500余亩。</t>
  </si>
  <si>
    <t>城关镇</t>
  </si>
  <si>
    <t>小河村</t>
  </si>
  <si>
    <t>城关镇人民政府</t>
  </si>
  <si>
    <t>就业务工，解决园区及周边农户生产生活用水问题。</t>
  </si>
  <si>
    <t>带动26户98人（其中脱贫户24户91人）增收，人均增收1200元以上。项目形成固定资产权属归村集体所有，按照镇坪县资产管护办法要求，由村集体负责后续管护。</t>
  </si>
  <si>
    <t>兴隆村旅游设施配套项目</t>
  </si>
  <si>
    <t>新建旅游道路3.25公里，路面宽4.5m，路基挡墙1500方。发展文化旅游业。</t>
  </si>
  <si>
    <t>曙坪镇</t>
  </si>
  <si>
    <t>兴隆村</t>
  </si>
  <si>
    <t>曙坪镇人民政府</t>
  </si>
  <si>
    <t>该项目的落地建成，可有效解决群众农副产品的销售难题，提升农副产品附加值，增加集体经济收益和群众经济收入</t>
  </si>
  <si>
    <t>完成工程建设，改善153户623人（其中脱贫户46户173人）生产条件，保障景区应急通行，提升景区游览水平。项目形成固定资产权属集体所有，由县属国有企业负责后续管护。</t>
  </si>
  <si>
    <t>向阳村富硒产业加工园区基础设施巩固提升项目</t>
  </si>
  <si>
    <t>新修园区道路200米；护栏80米；基础绿化500米；挡墙护坡500立方米；饮水管网500米。</t>
  </si>
  <si>
    <t>向阳村</t>
  </si>
  <si>
    <t>改善提升园区基础条件，吸纳劳动力务工增收。</t>
  </si>
  <si>
    <t>改善基础设施条件，保障园区基地安全，施工期间预计带动25户63人务工增收，户均增收3000元。园区企业预计提供30个就业岗位；项目形成固定资产权属归村集体所有，按照镇坪县资产管护办法要求，由村集体负责后续管护。</t>
  </si>
  <si>
    <t>干洲河村产业路配套设施建设项目</t>
  </si>
  <si>
    <t>拓宽旧城村至干洲河村道路4.5公里，挡墙约1500立方米及相关配套设施。带动3户民宿发展，新发展黄连、党参、前胡等中药材种植300亩。</t>
  </si>
  <si>
    <t>钟宝镇</t>
  </si>
  <si>
    <t>干洲河村、旧城村</t>
  </si>
  <si>
    <t>钟宝镇人民政府</t>
  </si>
  <si>
    <t>带动农户务工增收，促进农旅产业发展，土地流转</t>
  </si>
  <si>
    <t>带动92人务工增收，人均年增收1000元以上，带动黄连等中药材种植300亩以上。项目形成固定资产权属归村集体所有，按照镇坪县资产管护办法要求，由村集体负责后续管护。</t>
  </si>
  <si>
    <t>二、就业项目</t>
  </si>
  <si>
    <t>公益性岗位</t>
  </si>
  <si>
    <t>2025年脱贫劳动力公益性岗位补贴资金项目</t>
  </si>
  <si>
    <t>1.2025年开发使用公益性岗位530人，落实公益性岗位补贴385万；2.2024年第四季度公益性岗位520人，落实补贴68.2万</t>
  </si>
  <si>
    <t>镇坪县人社和民政局</t>
  </si>
  <si>
    <t>带动就业</t>
  </si>
  <si>
    <t>通过安置公益性岗位帮助脱贫劳动力530人，人均年增收7200元以上。</t>
  </si>
  <si>
    <t>三、乡村建设行动</t>
  </si>
  <si>
    <t>农村供水保障设施建设</t>
  </si>
  <si>
    <t>镇坪县农村饮水安全资产管理项目</t>
  </si>
  <si>
    <t>对全县58个行政村274处农村饮水安全项目形成的资产进行规范化管理，县域统管。</t>
  </si>
  <si>
    <t>58个村</t>
  </si>
  <si>
    <t>有效保障群众饮水安全</t>
  </si>
  <si>
    <t>保障全县46246人口农村群众饮水健康安全，其中脱贫户5229户15058人。</t>
  </si>
  <si>
    <t>曾家镇千山村一组饮水项目提升工程</t>
  </si>
  <si>
    <t>新建蓄水池、过滤池一处，埋设管网500米。</t>
  </si>
  <si>
    <t>千山村</t>
  </si>
  <si>
    <t>解决“两不愁三保障”项目</t>
  </si>
  <si>
    <t>保障群众生活供水质量安全、供水量充足。</t>
  </si>
  <si>
    <t>解决千山村一组、二组农户日常缺水问题，提升群众满意度；项目建设期间预计带动15人务工增收，人均增收2000元；项目形成固定资产权属归村集体所有，按照镇坪县资产管护办法要求，由村集体负责后续管护。</t>
  </si>
  <si>
    <t>村容村貌提升</t>
  </si>
  <si>
    <t>城关镇竹节溪村污水收集处置工程项目</t>
  </si>
  <si>
    <t>检查井24座、跌水井1座、排污主管道950米、支管道1100米、垃圾桶20个、污水处理设施1套；新建6m³收集池1座。</t>
  </si>
  <si>
    <t>竹节溪四、六组</t>
  </si>
  <si>
    <t>安康市生态环保局镇坪分局</t>
  </si>
  <si>
    <t>有效改善人居环境，解决四、六组45户165人污水排放问题</t>
  </si>
  <si>
    <t>完成工程建设，提升村容村貌，有效改善人居环境，解决四、六组67户214人（其中脱贫户45户165人）污水排放问题，带动周边农户务工增收，预计人均增收3000元以上。项目形成固定资产权属村集体所有，按照镇坪县资产管护办法要求由村集体负责后续管护。</t>
  </si>
  <si>
    <t>湘坪村百合园环线人居环境提升项目</t>
  </si>
  <si>
    <t>建设花坛580米，配套完成绿化；拆除圈舍5处，修建25平米公厕一处，建设护栏80米。带动百合时光、永逸山庄等民宿发展。</t>
  </si>
  <si>
    <t>湘坪村</t>
  </si>
  <si>
    <t>带动就业务工，改善人居环境,促进民宿等农旅康养产业发展。。</t>
  </si>
  <si>
    <t>总受益62户206人（其中脱贫户11户42人） ，户均增收1000元。项目形成固定资产权属归村集体所有，按照镇坪县资产管护办法要求，由村集体负责后续管护。</t>
  </si>
  <si>
    <t>带动就业务工，改善人居环境,促进民宿等农旅康养产业发展。</t>
  </si>
  <si>
    <t>联合村五组污水收集处置工程项目</t>
  </si>
  <si>
    <t>曙坪镇联合村三、五组：污水收集管网800米，到户管道1050米，检查井5座，化粪池3座，净化槽二套。</t>
  </si>
  <si>
    <t>联合村</t>
  </si>
  <si>
    <t>有效改善人居环境，解决四、六组31户113人污水排放问题</t>
  </si>
  <si>
    <t>完成工程建设，提升村容村貌，有效改善人居环境，解决二、三组43户113人（其中脱贫户21户68人）污水排放问题，带动周边农户务工增收，预计人均增收3000元以上。项目形成固定资产权属村集体所有，按照镇坪县资产管护办法要求由村集体负责后续管护。</t>
  </si>
  <si>
    <t>鱼坪村农村人居环境整治项目</t>
  </si>
  <si>
    <t>维修涵洞30米，联户路200米，拆除乱建3处，改造圈厕9处，新建排污管网100米，修复破损路面300米，主干道沿线新建绿化2700米，发展乡村民宿产业1家。</t>
  </si>
  <si>
    <t>鱼坪村</t>
  </si>
  <si>
    <t>务工增收、改善农村人居环境。</t>
  </si>
  <si>
    <t>改善鱼坪村人居环境条件，提升群众满意度；壮大发展旅游产业；带动30户群众务工增收，户均增收3000元。项目形成固定资产权属归村集体所有，按照镇坪县资产管护办法要求，由村集体负责后续管护。</t>
  </si>
  <si>
    <t>农村道路建设（通村路、通户路、小型桥梁等）</t>
  </si>
  <si>
    <t>大华路竹子溪段水毁修复项目</t>
  </si>
  <si>
    <t>路基修复425，C30片石混凝土3600m³，挖土方4300m³，回填开山石渣5600m³，新建边沟55m，修复路面410㎡。</t>
  </si>
  <si>
    <t>华坪镇</t>
  </si>
  <si>
    <t>团结村</t>
  </si>
  <si>
    <t>华坪镇人民政府</t>
  </si>
  <si>
    <t>该项目的落地，可有效解决区域的产业发展交通瓶颈，提升安全防护措施，激发群众发展产业的内生动力</t>
  </si>
  <si>
    <t>完成工程建设，改善891户2933人（其中脱贫户82户256人）生产条件，项目形成固定资产权属集体所有，按照镇坪县资产管护办法要求由村集体负责后续管护。</t>
  </si>
  <si>
    <t>镇坪县联合村五组便民桥建设项目</t>
  </si>
  <si>
    <t>新修便民桥1座，长25延米，总宽6.5米，净宽5.5米。</t>
  </si>
  <si>
    <t>通过完善基础设施，重点解决群众安全出行，促进旅游产业发展，带动务工增收，户均增收1000元/年</t>
  </si>
  <si>
    <t>通过完善基础设施，重点解决群众安全出行，促进旅游产业发展，带动务工增收，户均增收1000元/年。项目形成固定资产权属归村集体所有，按照镇坪县资产管护办法要求，由村集体负责后续管护。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</si>
</sst>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12"/>
      <color indexed="8"/>
      <name val="黑体"/>
      <charset val="134"/>
    </font>
    <font>
      <sz val="11"/>
      <name val="等线"/>
      <charset val="134"/>
    </font>
    <font>
      <sz val="12"/>
      <name val="Arial"/>
      <charset val="0"/>
    </font>
    <font>
      <sz val="8"/>
      <name val="Arial"/>
      <charset val="0"/>
    </font>
    <font>
      <sz val="14"/>
      <name val="宋体"/>
      <charset val="134"/>
      <scheme val="minor"/>
    </font>
    <font>
      <sz val="14"/>
      <name val="宋体"/>
      <charset val="0"/>
      <scheme val="minor"/>
    </font>
    <font>
      <sz val="26"/>
      <name val="方正小标宋简体"/>
      <charset val="134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indexed="1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0"/>
      <color indexed="10"/>
      <name val="宋体"/>
      <charset val="134"/>
    </font>
    <font>
      <sz val="18"/>
      <name val="宋体"/>
      <charset val="134"/>
    </font>
    <font>
      <b/>
      <sz val="18"/>
      <color indexed="10"/>
      <name val="宋体"/>
      <charset val="134"/>
    </font>
    <font>
      <sz val="18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8"/>
  <sheetViews>
    <sheetView tabSelected="1" zoomScale="70" zoomScaleNormal="70" topLeftCell="B1" workbookViewId="0">
      <pane ySplit="6" topLeftCell="A7" activePane="bottomLeft" state="frozen"/>
      <selection/>
      <selection pane="bottomLeft" activeCell="H9" sqref="H9"/>
    </sheetView>
  </sheetViews>
  <sheetFormatPr defaultColWidth="9" defaultRowHeight="15"/>
  <cols>
    <col min="1" max="1" width="5.44166666666667" style="7" customWidth="1"/>
    <col min="2" max="2" width="11.175" style="8" customWidth="1"/>
    <col min="3" max="3" width="23.675" style="9" customWidth="1"/>
    <col min="4" max="4" width="65.35" style="9" customWidth="1"/>
    <col min="5" max="5" width="9" style="9"/>
    <col min="6" max="6" width="11.6083333333333" style="9" customWidth="1"/>
    <col min="7" max="7" width="9" style="9"/>
    <col min="8" max="8" width="13.525" style="9" customWidth="1"/>
    <col min="9" max="9" width="11.375" style="9"/>
    <col min="10" max="13" width="9.25" style="9" customWidth="1"/>
    <col min="14" max="14" width="14.85" style="10" hidden="1" customWidth="1"/>
    <col min="15" max="19" width="9" style="9" hidden="1" customWidth="1"/>
    <col min="20" max="23" width="9" style="9"/>
    <col min="24" max="24" width="26.6166666666667" style="9" customWidth="1"/>
    <col min="25" max="25" width="48.9666666666667" style="9" customWidth="1"/>
    <col min="26" max="26" width="9" style="9"/>
    <col min="27" max="16384" width="9" style="1"/>
  </cols>
  <sheetData>
    <row r="1" s="1" customFormat="1" ht="18.75" spans="1:26">
      <c r="A1" s="11" t="s">
        <v>0</v>
      </c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="1" customFormat="1" ht="41.1" customHeight="1" spans="1:26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="2" customFormat="1" ht="30" customHeight="1" spans="1:26">
      <c r="A3" s="14" t="s">
        <v>2</v>
      </c>
      <c r="B3" s="15" t="s">
        <v>3</v>
      </c>
      <c r="C3" s="14" t="s">
        <v>4</v>
      </c>
      <c r="D3" s="14" t="s">
        <v>5</v>
      </c>
      <c r="E3" s="14" t="s">
        <v>6</v>
      </c>
      <c r="F3" s="14"/>
      <c r="G3" s="14" t="s">
        <v>7</v>
      </c>
      <c r="H3" s="14" t="s">
        <v>8</v>
      </c>
      <c r="I3" s="14" t="s">
        <v>9</v>
      </c>
      <c r="J3" s="14"/>
      <c r="K3" s="14"/>
      <c r="L3" s="14"/>
      <c r="M3" s="14"/>
      <c r="N3" s="14" t="s">
        <v>10</v>
      </c>
      <c r="O3" s="14" t="s">
        <v>11</v>
      </c>
      <c r="P3" s="14" t="s">
        <v>12</v>
      </c>
      <c r="Q3" s="14" t="s">
        <v>13</v>
      </c>
      <c r="R3" s="14" t="s">
        <v>14</v>
      </c>
      <c r="S3" s="14" t="s">
        <v>15</v>
      </c>
      <c r="T3" s="14" t="s">
        <v>16</v>
      </c>
      <c r="U3" s="14"/>
      <c r="V3" s="14" t="s">
        <v>17</v>
      </c>
      <c r="W3" s="14"/>
      <c r="X3" s="14" t="s">
        <v>18</v>
      </c>
      <c r="Y3" s="14" t="s">
        <v>19</v>
      </c>
      <c r="Z3" s="14" t="s">
        <v>20</v>
      </c>
    </row>
    <row r="4" s="2" customFormat="1" ht="30" customHeight="1" spans="1:26">
      <c r="A4" s="14"/>
      <c r="B4" s="15"/>
      <c r="C4" s="14"/>
      <c r="D4" s="14"/>
      <c r="E4" s="14" t="s">
        <v>21</v>
      </c>
      <c r="F4" s="14" t="s">
        <v>22</v>
      </c>
      <c r="G4" s="14"/>
      <c r="H4" s="14"/>
      <c r="I4" s="14" t="s">
        <v>23</v>
      </c>
      <c r="J4" s="14" t="s">
        <v>24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="2" customFormat="1" ht="53.1" customHeight="1" spans="1:26">
      <c r="A5" s="14"/>
      <c r="B5" s="15"/>
      <c r="C5" s="14"/>
      <c r="D5" s="14"/>
      <c r="E5" s="14"/>
      <c r="F5" s="14"/>
      <c r="G5" s="14"/>
      <c r="H5" s="14"/>
      <c r="I5" s="14"/>
      <c r="J5" s="14" t="s">
        <v>25</v>
      </c>
      <c r="K5" s="14" t="s">
        <v>26</v>
      </c>
      <c r="L5" s="14" t="s">
        <v>27</v>
      </c>
      <c r="M5" s="14" t="s">
        <v>28</v>
      </c>
      <c r="N5" s="14"/>
      <c r="O5" s="14"/>
      <c r="P5" s="14"/>
      <c r="Q5" s="14"/>
      <c r="R5" s="14"/>
      <c r="S5" s="14"/>
      <c r="T5" s="14" t="s">
        <v>29</v>
      </c>
      <c r="U5" s="14" t="s">
        <v>30</v>
      </c>
      <c r="V5" s="14" t="s">
        <v>29</v>
      </c>
      <c r="W5" s="14" t="s">
        <v>30</v>
      </c>
      <c r="X5" s="14"/>
      <c r="Y5" s="14"/>
      <c r="Z5" s="14"/>
    </row>
    <row r="6" s="3" customFormat="1" ht="35" customHeight="1" spans="1:26">
      <c r="A6" s="16" t="s">
        <v>23</v>
      </c>
      <c r="B6" s="17"/>
      <c r="C6" s="18"/>
      <c r="D6" s="14"/>
      <c r="E6" s="14"/>
      <c r="F6" s="14"/>
      <c r="G6" s="14"/>
      <c r="H6" s="14"/>
      <c r="I6" s="14">
        <f>SUM(I7,I18,I20)</f>
        <v>5757</v>
      </c>
      <c r="J6" s="14">
        <f>SUM(J7,J18,J20)</f>
        <v>4162</v>
      </c>
      <c r="K6" s="14">
        <f>SUM(K7,K18,K20)</f>
        <v>1595</v>
      </c>
      <c r="L6" s="14">
        <f>SUM(L7,L18,L20)</f>
        <v>0</v>
      </c>
      <c r="M6" s="14">
        <f>SUM(M7,M18,M20)</f>
        <v>0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="4" customFormat="1" ht="43" customHeight="1" spans="1:26">
      <c r="A7" s="19" t="s">
        <v>31</v>
      </c>
      <c r="B7" s="19"/>
      <c r="C7" s="19"/>
      <c r="D7" s="20"/>
      <c r="E7" s="20"/>
      <c r="F7" s="20"/>
      <c r="G7" s="20"/>
      <c r="H7" s="20"/>
      <c r="I7" s="20">
        <f>SUM(I8:I17)</f>
        <v>4275</v>
      </c>
      <c r="J7" s="20">
        <f>SUM(J8:J17)</f>
        <v>3130</v>
      </c>
      <c r="K7" s="20">
        <f>SUM(K8:K17)</f>
        <v>1145</v>
      </c>
      <c r="L7" s="20">
        <f>SUM(L8:L17)</f>
        <v>0</v>
      </c>
      <c r="M7" s="20">
        <f>SUM(M8:M17)</f>
        <v>0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="2" customFormat="1" ht="130" customHeight="1" spans="1:26">
      <c r="A8" s="21">
        <v>1</v>
      </c>
      <c r="B8" s="22" t="s">
        <v>32</v>
      </c>
      <c r="C8" s="22" t="s">
        <v>33</v>
      </c>
      <c r="D8" s="22" t="s">
        <v>34</v>
      </c>
      <c r="E8" s="22" t="s">
        <v>35</v>
      </c>
      <c r="F8" s="22" t="s">
        <v>35</v>
      </c>
      <c r="G8" s="22">
        <v>2025</v>
      </c>
      <c r="H8" s="22" t="s">
        <v>36</v>
      </c>
      <c r="I8" s="22">
        <v>1800</v>
      </c>
      <c r="J8" s="22">
        <v>1800</v>
      </c>
      <c r="K8" s="22"/>
      <c r="L8" s="22"/>
      <c r="M8" s="22"/>
      <c r="N8" s="22" t="s">
        <v>37</v>
      </c>
      <c r="O8" s="22" t="s">
        <v>38</v>
      </c>
      <c r="P8" s="22" t="s">
        <v>39</v>
      </c>
      <c r="Q8" s="22" t="s">
        <v>39</v>
      </c>
      <c r="R8" s="22" t="s">
        <v>39</v>
      </c>
      <c r="S8" s="22" t="s">
        <v>39</v>
      </c>
      <c r="T8" s="22">
        <v>130</v>
      </c>
      <c r="U8" s="22">
        <v>475</v>
      </c>
      <c r="V8" s="22">
        <v>130</v>
      </c>
      <c r="W8" s="22">
        <v>475</v>
      </c>
      <c r="X8" s="22" t="s">
        <v>40</v>
      </c>
      <c r="Y8" s="22" t="s">
        <v>41</v>
      </c>
      <c r="Z8" s="22"/>
    </row>
    <row r="9" s="2" customFormat="1" ht="350" customHeight="1" spans="1:26">
      <c r="A9" s="21">
        <v>2</v>
      </c>
      <c r="B9" s="22" t="s">
        <v>32</v>
      </c>
      <c r="C9" s="22" t="s">
        <v>42</v>
      </c>
      <c r="D9" s="22" t="s">
        <v>43</v>
      </c>
      <c r="E9" s="22" t="s">
        <v>35</v>
      </c>
      <c r="F9" s="22" t="s">
        <v>35</v>
      </c>
      <c r="G9" s="22">
        <v>2025</v>
      </c>
      <c r="H9" s="22" t="s">
        <v>36</v>
      </c>
      <c r="I9" s="22">
        <v>1000</v>
      </c>
      <c r="J9" s="22">
        <v>1000</v>
      </c>
      <c r="K9" s="22"/>
      <c r="L9" s="22"/>
      <c r="M9" s="22"/>
      <c r="N9" s="22" t="s">
        <v>37</v>
      </c>
      <c r="O9" s="22" t="s">
        <v>38</v>
      </c>
      <c r="P9" s="22" t="s">
        <v>39</v>
      </c>
      <c r="Q9" s="22" t="s">
        <v>39</v>
      </c>
      <c r="R9" s="22" t="s">
        <v>39</v>
      </c>
      <c r="S9" s="22" t="s">
        <v>39</v>
      </c>
      <c r="T9" s="22">
        <v>751</v>
      </c>
      <c r="U9" s="22">
        <v>2037</v>
      </c>
      <c r="V9" s="22">
        <v>751</v>
      </c>
      <c r="W9" s="22">
        <v>2037</v>
      </c>
      <c r="X9" s="22" t="s">
        <v>40</v>
      </c>
      <c r="Y9" s="22" t="s">
        <v>44</v>
      </c>
      <c r="Z9" s="22"/>
    </row>
    <row r="10" s="2" customFormat="1" ht="110" customHeight="1" spans="1:26">
      <c r="A10" s="21">
        <v>3</v>
      </c>
      <c r="B10" s="22" t="s">
        <v>45</v>
      </c>
      <c r="C10" s="22" t="s">
        <v>46</v>
      </c>
      <c r="D10" s="22" t="s">
        <v>47</v>
      </c>
      <c r="E10" s="22" t="s">
        <v>35</v>
      </c>
      <c r="F10" s="22" t="s">
        <v>35</v>
      </c>
      <c r="G10" s="22">
        <v>2025</v>
      </c>
      <c r="H10" s="22" t="s">
        <v>36</v>
      </c>
      <c r="I10" s="22">
        <v>150</v>
      </c>
      <c r="J10" s="22">
        <v>150</v>
      </c>
      <c r="K10" s="22"/>
      <c r="L10" s="22"/>
      <c r="M10" s="22"/>
      <c r="N10" s="22" t="s">
        <v>48</v>
      </c>
      <c r="O10" s="22" t="s">
        <v>38</v>
      </c>
      <c r="P10" s="22" t="s">
        <v>39</v>
      </c>
      <c r="Q10" s="22" t="s">
        <v>39</v>
      </c>
      <c r="R10" s="22" t="s">
        <v>39</v>
      </c>
      <c r="S10" s="22" t="s">
        <v>39</v>
      </c>
      <c r="T10" s="22">
        <v>1469</v>
      </c>
      <c r="U10" s="22">
        <v>1469</v>
      </c>
      <c r="V10" s="22">
        <v>1469</v>
      </c>
      <c r="W10" s="22">
        <v>1469</v>
      </c>
      <c r="X10" s="22" t="s">
        <v>49</v>
      </c>
      <c r="Y10" s="22" t="s">
        <v>50</v>
      </c>
      <c r="Z10" s="22"/>
    </row>
    <row r="11" s="2" customFormat="1" ht="116" customHeight="1" spans="1:26">
      <c r="A11" s="21">
        <v>4</v>
      </c>
      <c r="B11" s="22" t="s">
        <v>51</v>
      </c>
      <c r="C11" s="22" t="s">
        <v>52</v>
      </c>
      <c r="D11" s="22" t="s">
        <v>53</v>
      </c>
      <c r="E11" s="22" t="s">
        <v>54</v>
      </c>
      <c r="F11" s="22" t="s">
        <v>55</v>
      </c>
      <c r="G11" s="22">
        <v>2025</v>
      </c>
      <c r="H11" s="22" t="s">
        <v>56</v>
      </c>
      <c r="I11" s="22">
        <v>70</v>
      </c>
      <c r="J11" s="22">
        <v>70</v>
      </c>
      <c r="K11" s="22"/>
      <c r="L11" s="22"/>
      <c r="M11" s="22"/>
      <c r="N11" s="22" t="s">
        <v>48</v>
      </c>
      <c r="O11" s="22" t="s">
        <v>38</v>
      </c>
      <c r="P11" s="22" t="s">
        <v>39</v>
      </c>
      <c r="Q11" s="22" t="s">
        <v>39</v>
      </c>
      <c r="R11" s="22" t="s">
        <v>39</v>
      </c>
      <c r="S11" s="22" t="s">
        <v>39</v>
      </c>
      <c r="T11" s="22">
        <v>6</v>
      </c>
      <c r="U11" s="22">
        <v>9</v>
      </c>
      <c r="V11" s="22">
        <v>23</v>
      </c>
      <c r="W11" s="22">
        <v>89</v>
      </c>
      <c r="X11" s="22" t="s">
        <v>57</v>
      </c>
      <c r="Y11" s="22" t="s">
        <v>58</v>
      </c>
      <c r="Z11" s="22"/>
    </row>
    <row r="12" s="2" customFormat="1" ht="116" customHeight="1" spans="1:26">
      <c r="A12" s="21">
        <v>5</v>
      </c>
      <c r="B12" s="22" t="s">
        <v>51</v>
      </c>
      <c r="C12" s="22" t="s">
        <v>59</v>
      </c>
      <c r="D12" s="22" t="s">
        <v>60</v>
      </c>
      <c r="E12" s="22" t="s">
        <v>61</v>
      </c>
      <c r="F12" s="22" t="s">
        <v>62</v>
      </c>
      <c r="G12" s="22">
        <v>2025</v>
      </c>
      <c r="H12" s="22" t="s">
        <v>63</v>
      </c>
      <c r="I12" s="22">
        <v>80</v>
      </c>
      <c r="J12" s="22">
        <v>45</v>
      </c>
      <c r="K12" s="22">
        <v>35</v>
      </c>
      <c r="L12" s="22"/>
      <c r="M12" s="22"/>
      <c r="N12" s="22" t="s">
        <v>48</v>
      </c>
      <c r="O12" s="22" t="s">
        <v>38</v>
      </c>
      <c r="P12" s="22" t="s">
        <v>39</v>
      </c>
      <c r="Q12" s="22" t="s">
        <v>39</v>
      </c>
      <c r="R12" s="22" t="s">
        <v>39</v>
      </c>
      <c r="S12" s="22" t="s">
        <v>39</v>
      </c>
      <c r="T12" s="22">
        <v>13</v>
      </c>
      <c r="U12" s="22">
        <v>20</v>
      </c>
      <c r="V12" s="22">
        <v>48</v>
      </c>
      <c r="W12" s="22">
        <v>115</v>
      </c>
      <c r="X12" s="22" t="s">
        <v>64</v>
      </c>
      <c r="Y12" s="22" t="s">
        <v>65</v>
      </c>
      <c r="Z12" s="22"/>
    </row>
    <row r="13" s="2" customFormat="1" ht="116" customHeight="1" spans="1:26">
      <c r="A13" s="21">
        <v>6</v>
      </c>
      <c r="B13" s="22" t="s">
        <v>66</v>
      </c>
      <c r="C13" s="22" t="s">
        <v>67</v>
      </c>
      <c r="D13" s="22" t="s">
        <v>68</v>
      </c>
      <c r="E13" s="22" t="s">
        <v>69</v>
      </c>
      <c r="F13" s="22" t="s">
        <v>70</v>
      </c>
      <c r="G13" s="22">
        <v>2025</v>
      </c>
      <c r="H13" s="22" t="s">
        <v>71</v>
      </c>
      <c r="I13" s="22">
        <v>260</v>
      </c>
      <c r="J13" s="22"/>
      <c r="K13" s="22">
        <v>260</v>
      </c>
      <c r="L13" s="22"/>
      <c r="M13" s="22"/>
      <c r="N13" s="22" t="s">
        <v>48</v>
      </c>
      <c r="O13" s="22" t="s">
        <v>38</v>
      </c>
      <c r="P13" s="22" t="s">
        <v>39</v>
      </c>
      <c r="Q13" s="22" t="s">
        <v>39</v>
      </c>
      <c r="R13" s="22" t="s">
        <v>39</v>
      </c>
      <c r="S13" s="22" t="s">
        <v>39</v>
      </c>
      <c r="T13" s="22">
        <v>15</v>
      </c>
      <c r="U13" s="22">
        <v>43</v>
      </c>
      <c r="V13" s="22">
        <v>62</v>
      </c>
      <c r="W13" s="22">
        <v>156</v>
      </c>
      <c r="X13" s="22" t="s">
        <v>72</v>
      </c>
      <c r="Y13" s="22" t="s">
        <v>73</v>
      </c>
      <c r="Z13" s="22"/>
    </row>
    <row r="14" s="2" customFormat="1" ht="116" customHeight="1" spans="1:26">
      <c r="A14" s="21">
        <v>7</v>
      </c>
      <c r="B14" s="22" t="s">
        <v>51</v>
      </c>
      <c r="C14" s="22" t="s">
        <v>74</v>
      </c>
      <c r="D14" s="22" t="s">
        <v>75</v>
      </c>
      <c r="E14" s="22" t="s">
        <v>76</v>
      </c>
      <c r="F14" s="22" t="s">
        <v>77</v>
      </c>
      <c r="G14" s="22">
        <v>2025</v>
      </c>
      <c r="H14" s="22" t="s">
        <v>78</v>
      </c>
      <c r="I14" s="22">
        <v>50</v>
      </c>
      <c r="J14" s="22"/>
      <c r="K14" s="22">
        <v>50</v>
      </c>
      <c r="L14" s="22"/>
      <c r="M14" s="22"/>
      <c r="N14" s="22" t="s">
        <v>48</v>
      </c>
      <c r="O14" s="22" t="s">
        <v>38</v>
      </c>
      <c r="P14" s="22" t="s">
        <v>38</v>
      </c>
      <c r="Q14" s="22" t="s">
        <v>39</v>
      </c>
      <c r="R14" s="22" t="s">
        <v>38</v>
      </c>
      <c r="S14" s="22" t="s">
        <v>39</v>
      </c>
      <c r="T14" s="22">
        <v>24</v>
      </c>
      <c r="U14" s="22">
        <v>91</v>
      </c>
      <c r="V14" s="22">
        <v>26</v>
      </c>
      <c r="W14" s="22">
        <v>98</v>
      </c>
      <c r="X14" s="22" t="s">
        <v>79</v>
      </c>
      <c r="Y14" s="22" t="s">
        <v>80</v>
      </c>
      <c r="Z14" s="22"/>
    </row>
    <row r="15" s="2" customFormat="1" ht="116" customHeight="1" spans="1:26">
      <c r="A15" s="21">
        <v>8</v>
      </c>
      <c r="B15" s="22" t="s">
        <v>51</v>
      </c>
      <c r="C15" s="22" t="s">
        <v>81</v>
      </c>
      <c r="D15" s="22" t="s">
        <v>82</v>
      </c>
      <c r="E15" s="22" t="s">
        <v>83</v>
      </c>
      <c r="F15" s="22" t="s">
        <v>84</v>
      </c>
      <c r="G15" s="22">
        <v>2025</v>
      </c>
      <c r="H15" s="22" t="s">
        <v>85</v>
      </c>
      <c r="I15" s="22">
        <v>600</v>
      </c>
      <c r="J15" s="22"/>
      <c r="K15" s="22">
        <v>600</v>
      </c>
      <c r="L15" s="22"/>
      <c r="M15" s="22"/>
      <c r="N15" s="22" t="s">
        <v>48</v>
      </c>
      <c r="O15" s="27" t="s">
        <v>38</v>
      </c>
      <c r="P15" s="27" t="s">
        <v>38</v>
      </c>
      <c r="Q15" s="27" t="s">
        <v>38</v>
      </c>
      <c r="R15" s="27" t="s">
        <v>38</v>
      </c>
      <c r="S15" s="27" t="s">
        <v>39</v>
      </c>
      <c r="T15" s="22">
        <v>46</v>
      </c>
      <c r="U15" s="22">
        <v>173</v>
      </c>
      <c r="V15" s="22">
        <v>153</v>
      </c>
      <c r="W15" s="22">
        <v>623</v>
      </c>
      <c r="X15" s="22" t="s">
        <v>86</v>
      </c>
      <c r="Y15" s="22" t="s">
        <v>87</v>
      </c>
      <c r="Z15" s="22"/>
    </row>
    <row r="16" s="2" customFormat="1" ht="116" customHeight="1" spans="1:26">
      <c r="A16" s="21">
        <v>9</v>
      </c>
      <c r="B16" s="22" t="s">
        <v>51</v>
      </c>
      <c r="C16" s="22" t="s">
        <v>88</v>
      </c>
      <c r="D16" s="22" t="s">
        <v>89</v>
      </c>
      <c r="E16" s="22" t="s">
        <v>61</v>
      </c>
      <c r="F16" s="22" t="s">
        <v>90</v>
      </c>
      <c r="G16" s="22">
        <v>2025</v>
      </c>
      <c r="H16" s="22" t="s">
        <v>63</v>
      </c>
      <c r="I16" s="22">
        <v>65</v>
      </c>
      <c r="J16" s="22">
        <v>65</v>
      </c>
      <c r="K16" s="22"/>
      <c r="L16" s="22"/>
      <c r="M16" s="22"/>
      <c r="N16" s="22"/>
      <c r="O16" s="27"/>
      <c r="P16" s="27"/>
      <c r="Q16" s="27"/>
      <c r="R16" s="27"/>
      <c r="S16" s="27"/>
      <c r="T16" s="22">
        <v>25</v>
      </c>
      <c r="U16" s="22">
        <v>63</v>
      </c>
      <c r="V16" s="22">
        <v>199</v>
      </c>
      <c r="W16" s="22">
        <v>668</v>
      </c>
      <c r="X16" s="22" t="s">
        <v>91</v>
      </c>
      <c r="Y16" s="22" t="s">
        <v>92</v>
      </c>
      <c r="Z16" s="22"/>
    </row>
    <row r="17" s="2" customFormat="1" ht="116" customHeight="1" spans="1:26">
      <c r="A17" s="21">
        <v>10</v>
      </c>
      <c r="B17" s="22" t="s">
        <v>66</v>
      </c>
      <c r="C17" s="23" t="s">
        <v>93</v>
      </c>
      <c r="D17" s="23" t="s">
        <v>94</v>
      </c>
      <c r="E17" s="23" t="s">
        <v>95</v>
      </c>
      <c r="F17" s="23" t="s">
        <v>96</v>
      </c>
      <c r="G17" s="22">
        <v>2025</v>
      </c>
      <c r="H17" s="22" t="s">
        <v>97</v>
      </c>
      <c r="I17" s="21">
        <v>200</v>
      </c>
      <c r="J17" s="21"/>
      <c r="K17" s="21">
        <v>200</v>
      </c>
      <c r="L17" s="21"/>
      <c r="M17" s="21"/>
      <c r="N17" s="22" t="s">
        <v>48</v>
      </c>
      <c r="O17" s="22" t="s">
        <v>38</v>
      </c>
      <c r="P17" s="22" t="s">
        <v>39</v>
      </c>
      <c r="Q17" s="22" t="s">
        <v>39</v>
      </c>
      <c r="R17" s="22" t="s">
        <v>39</v>
      </c>
      <c r="S17" s="22" t="s">
        <v>39</v>
      </c>
      <c r="T17" s="22">
        <v>27</v>
      </c>
      <c r="U17" s="22">
        <v>92</v>
      </c>
      <c r="V17" s="22">
        <v>107</v>
      </c>
      <c r="W17" s="22">
        <v>324</v>
      </c>
      <c r="X17" s="22" t="s">
        <v>98</v>
      </c>
      <c r="Y17" s="22" t="s">
        <v>99</v>
      </c>
      <c r="Z17" s="22"/>
    </row>
    <row r="18" s="5" customFormat="1" ht="58" customHeight="1" spans="1:26">
      <c r="A18" s="24" t="s">
        <v>100</v>
      </c>
      <c r="B18" s="25"/>
      <c r="C18" s="26"/>
      <c r="D18" s="20"/>
      <c r="E18" s="20"/>
      <c r="F18" s="20"/>
      <c r="G18" s="20"/>
      <c r="H18" s="20"/>
      <c r="I18" s="20">
        <f>SUM(I19:I19)</f>
        <v>217</v>
      </c>
      <c r="J18" s="20">
        <f>SUM(J19:J19)</f>
        <v>217</v>
      </c>
      <c r="K18" s="20">
        <f>SUM(K19:K19)</f>
        <v>0</v>
      </c>
      <c r="L18" s="20">
        <f>SUM(L19:L19)</f>
        <v>0</v>
      </c>
      <c r="M18" s="20">
        <f>SUM(M19:M19)</f>
        <v>0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="1" customFormat="1" ht="88" customHeight="1" spans="1:26">
      <c r="A19" s="27">
        <v>11</v>
      </c>
      <c r="B19" s="22" t="s">
        <v>101</v>
      </c>
      <c r="C19" s="23" t="s">
        <v>102</v>
      </c>
      <c r="D19" s="22" t="s">
        <v>103</v>
      </c>
      <c r="E19" s="22" t="s">
        <v>35</v>
      </c>
      <c r="F19" s="22" t="s">
        <v>35</v>
      </c>
      <c r="G19" s="22">
        <v>2025</v>
      </c>
      <c r="H19" s="22" t="s">
        <v>104</v>
      </c>
      <c r="I19" s="22">
        <v>217</v>
      </c>
      <c r="J19" s="22">
        <v>217</v>
      </c>
      <c r="K19" s="22"/>
      <c r="L19" s="22"/>
      <c r="M19" s="22"/>
      <c r="N19" s="22" t="s">
        <v>48</v>
      </c>
      <c r="O19" s="22" t="s">
        <v>38</v>
      </c>
      <c r="P19" s="22" t="s">
        <v>39</v>
      </c>
      <c r="Q19" s="22" t="s">
        <v>39</v>
      </c>
      <c r="R19" s="22" t="s">
        <v>39</v>
      </c>
      <c r="S19" s="22" t="s">
        <v>39</v>
      </c>
      <c r="T19" s="22">
        <v>530</v>
      </c>
      <c r="U19" s="22">
        <v>530</v>
      </c>
      <c r="V19" s="22">
        <v>530</v>
      </c>
      <c r="W19" s="22">
        <v>530</v>
      </c>
      <c r="X19" s="22" t="s">
        <v>105</v>
      </c>
      <c r="Y19" s="22" t="s">
        <v>106</v>
      </c>
      <c r="Z19" s="22"/>
    </row>
    <row r="20" s="5" customFormat="1" ht="52" customHeight="1" spans="1:26">
      <c r="A20" s="28" t="s">
        <v>107</v>
      </c>
      <c r="B20" s="20"/>
      <c r="C20" s="28"/>
      <c r="D20" s="20"/>
      <c r="E20" s="20"/>
      <c r="F20" s="20"/>
      <c r="G20" s="20"/>
      <c r="H20" s="20"/>
      <c r="I20" s="20">
        <f>SUM(I21:I28)</f>
        <v>1265</v>
      </c>
      <c r="J20" s="20">
        <f>SUM(J21:J28)</f>
        <v>815</v>
      </c>
      <c r="K20" s="20">
        <f>SUM(K21:K28)</f>
        <v>450</v>
      </c>
      <c r="L20" s="20">
        <f>SUM(L21:L28)</f>
        <v>0</v>
      </c>
      <c r="M20" s="20">
        <f>SUM(M21:M28)</f>
        <v>0</v>
      </c>
      <c r="N20" s="20">
        <f t="shared" ref="J20:S20" si="0">SUM(N21:N26)</f>
        <v>11</v>
      </c>
      <c r="O20" s="20">
        <f t="shared" si="0"/>
        <v>42</v>
      </c>
      <c r="P20" s="20">
        <f t="shared" si="0"/>
        <v>62</v>
      </c>
      <c r="Q20" s="20">
        <f t="shared" si="0"/>
        <v>206</v>
      </c>
      <c r="R20" s="20">
        <f t="shared" si="0"/>
        <v>0</v>
      </c>
      <c r="S20" s="20">
        <f t="shared" si="0"/>
        <v>0</v>
      </c>
      <c r="T20" s="20"/>
      <c r="U20" s="20"/>
      <c r="V20" s="20"/>
      <c r="W20" s="20"/>
      <c r="X20" s="20"/>
      <c r="Y20" s="20"/>
      <c r="Z20" s="20"/>
    </row>
    <row r="21" s="1" customFormat="1" ht="102" customHeight="1" spans="1:26">
      <c r="A21" s="27">
        <v>12</v>
      </c>
      <c r="B21" s="23" t="s">
        <v>108</v>
      </c>
      <c r="C21" s="22" t="s">
        <v>109</v>
      </c>
      <c r="D21" s="22" t="s">
        <v>110</v>
      </c>
      <c r="E21" s="22" t="s">
        <v>35</v>
      </c>
      <c r="F21" s="22" t="s">
        <v>111</v>
      </c>
      <c r="G21" s="22">
        <v>2025</v>
      </c>
      <c r="H21" s="22" t="s">
        <v>36</v>
      </c>
      <c r="I21" s="22">
        <v>300</v>
      </c>
      <c r="J21" s="22">
        <v>300</v>
      </c>
      <c r="K21" s="22"/>
      <c r="L21" s="22"/>
      <c r="M21" s="22"/>
      <c r="N21" s="22" t="s">
        <v>48</v>
      </c>
      <c r="O21" s="22" t="s">
        <v>38</v>
      </c>
      <c r="P21" s="22" t="s">
        <v>38</v>
      </c>
      <c r="Q21" s="22" t="s">
        <v>39</v>
      </c>
      <c r="R21" s="22" t="s">
        <v>39</v>
      </c>
      <c r="S21" s="22" t="s">
        <v>39</v>
      </c>
      <c r="T21" s="22">
        <v>5229</v>
      </c>
      <c r="U21" s="22">
        <v>15058</v>
      </c>
      <c r="V21" s="22">
        <v>14475</v>
      </c>
      <c r="W21" s="22">
        <v>46246</v>
      </c>
      <c r="X21" s="22" t="s">
        <v>112</v>
      </c>
      <c r="Y21" s="22" t="s">
        <v>113</v>
      </c>
      <c r="Z21" s="22"/>
    </row>
    <row r="22" s="6" customFormat="1" ht="130" customHeight="1" spans="1:26">
      <c r="A22" s="27">
        <v>13</v>
      </c>
      <c r="B22" s="23" t="s">
        <v>108</v>
      </c>
      <c r="C22" s="22" t="s">
        <v>114</v>
      </c>
      <c r="D22" s="22" t="s">
        <v>115</v>
      </c>
      <c r="E22" s="22" t="s">
        <v>61</v>
      </c>
      <c r="F22" s="22" t="s">
        <v>116</v>
      </c>
      <c r="G22" s="22">
        <v>2025</v>
      </c>
      <c r="H22" s="22" t="s">
        <v>63</v>
      </c>
      <c r="I22" s="22">
        <v>25</v>
      </c>
      <c r="J22" s="22">
        <v>25</v>
      </c>
      <c r="K22" s="22"/>
      <c r="L22" s="22"/>
      <c r="M22" s="22"/>
      <c r="N22" s="22" t="s">
        <v>117</v>
      </c>
      <c r="O22" s="22" t="s">
        <v>38</v>
      </c>
      <c r="P22" s="22" t="s">
        <v>39</v>
      </c>
      <c r="Q22" s="22" t="s">
        <v>39</v>
      </c>
      <c r="R22" s="22" t="s">
        <v>39</v>
      </c>
      <c r="S22" s="22" t="s">
        <v>39</v>
      </c>
      <c r="T22" s="22">
        <v>8</v>
      </c>
      <c r="U22" s="22">
        <v>15</v>
      </c>
      <c r="V22" s="22">
        <v>31</v>
      </c>
      <c r="W22" s="22">
        <v>109</v>
      </c>
      <c r="X22" s="22" t="s">
        <v>118</v>
      </c>
      <c r="Y22" s="22" t="s">
        <v>119</v>
      </c>
      <c r="Z22" s="22"/>
    </row>
    <row r="23" s="6" customFormat="1" ht="130" customHeight="1" spans="1:26">
      <c r="A23" s="27">
        <v>14</v>
      </c>
      <c r="B23" s="23" t="s">
        <v>120</v>
      </c>
      <c r="C23" s="29" t="s">
        <v>121</v>
      </c>
      <c r="D23" s="29" t="s">
        <v>122</v>
      </c>
      <c r="E23" s="29" t="s">
        <v>76</v>
      </c>
      <c r="F23" s="29" t="s">
        <v>123</v>
      </c>
      <c r="G23" s="29">
        <v>2025</v>
      </c>
      <c r="H23" s="29" t="s">
        <v>124</v>
      </c>
      <c r="I23" s="29">
        <v>100</v>
      </c>
      <c r="J23" s="29"/>
      <c r="K23" s="29">
        <v>100</v>
      </c>
      <c r="L23" s="29"/>
      <c r="M23" s="29"/>
      <c r="N23" s="22" t="s">
        <v>48</v>
      </c>
      <c r="O23" s="22" t="s">
        <v>38</v>
      </c>
      <c r="P23" s="22" t="s">
        <v>39</v>
      </c>
      <c r="Q23" s="22" t="s">
        <v>39</v>
      </c>
      <c r="R23" s="22" t="s">
        <v>39</v>
      </c>
      <c r="S23" s="22" t="s">
        <v>39</v>
      </c>
      <c r="T23" s="29">
        <v>45</v>
      </c>
      <c r="U23" s="29">
        <v>165</v>
      </c>
      <c r="V23" s="29">
        <v>67</v>
      </c>
      <c r="W23" s="29">
        <v>214</v>
      </c>
      <c r="X23" s="29" t="s">
        <v>125</v>
      </c>
      <c r="Y23" s="29" t="s">
        <v>126</v>
      </c>
      <c r="Z23" s="29"/>
    </row>
    <row r="24" s="6" customFormat="1" ht="130" customHeight="1" spans="1:26">
      <c r="A24" s="27">
        <v>15</v>
      </c>
      <c r="B24" s="23" t="s">
        <v>120</v>
      </c>
      <c r="C24" s="22" t="s">
        <v>127</v>
      </c>
      <c r="D24" s="22" t="s">
        <v>128</v>
      </c>
      <c r="E24" s="22" t="s">
        <v>69</v>
      </c>
      <c r="F24" s="22" t="s">
        <v>129</v>
      </c>
      <c r="G24" s="22">
        <v>2025</v>
      </c>
      <c r="H24" s="22" t="s">
        <v>71</v>
      </c>
      <c r="I24" s="22">
        <v>190</v>
      </c>
      <c r="J24" s="22"/>
      <c r="K24" s="22">
        <v>190</v>
      </c>
      <c r="L24" s="22"/>
      <c r="M24" s="22"/>
      <c r="N24" s="22">
        <v>11</v>
      </c>
      <c r="O24" s="22">
        <v>42</v>
      </c>
      <c r="P24" s="22">
        <v>62</v>
      </c>
      <c r="Q24" s="22">
        <v>206</v>
      </c>
      <c r="R24" s="22" t="s">
        <v>130</v>
      </c>
      <c r="S24" s="22" t="s">
        <v>131</v>
      </c>
      <c r="T24" s="22">
        <v>11</v>
      </c>
      <c r="U24" s="29">
        <v>42</v>
      </c>
      <c r="V24" s="29">
        <v>62</v>
      </c>
      <c r="W24" s="29">
        <v>206</v>
      </c>
      <c r="X24" s="29" t="s">
        <v>132</v>
      </c>
      <c r="Y24" s="29" t="s">
        <v>131</v>
      </c>
      <c r="Z24" s="29"/>
    </row>
    <row r="25" s="6" customFormat="1" ht="130" customHeight="1" spans="1:26">
      <c r="A25" s="27">
        <v>16</v>
      </c>
      <c r="B25" s="23" t="s">
        <v>120</v>
      </c>
      <c r="C25" s="29" t="s">
        <v>133</v>
      </c>
      <c r="D25" s="29" t="s">
        <v>134</v>
      </c>
      <c r="E25" s="27" t="s">
        <v>83</v>
      </c>
      <c r="F25" s="27" t="s">
        <v>135</v>
      </c>
      <c r="G25" s="27">
        <v>2025</v>
      </c>
      <c r="H25" s="29" t="s">
        <v>124</v>
      </c>
      <c r="I25" s="27">
        <v>80</v>
      </c>
      <c r="J25" s="27"/>
      <c r="K25" s="27">
        <v>80</v>
      </c>
      <c r="L25" s="27"/>
      <c r="M25" s="27"/>
      <c r="N25" s="22" t="s">
        <v>48</v>
      </c>
      <c r="O25" s="27" t="s">
        <v>38</v>
      </c>
      <c r="P25" s="27" t="s">
        <v>38</v>
      </c>
      <c r="Q25" s="27" t="s">
        <v>39</v>
      </c>
      <c r="R25" s="27" t="s">
        <v>39</v>
      </c>
      <c r="S25" s="27" t="s">
        <v>38</v>
      </c>
      <c r="T25" s="27">
        <v>21</v>
      </c>
      <c r="U25" s="27">
        <v>68</v>
      </c>
      <c r="V25" s="27">
        <v>43</v>
      </c>
      <c r="W25" s="27">
        <v>113</v>
      </c>
      <c r="X25" s="22" t="s">
        <v>136</v>
      </c>
      <c r="Y25" s="30" t="s">
        <v>137</v>
      </c>
      <c r="Z25" s="29"/>
    </row>
    <row r="26" s="1" customFormat="1" ht="130" customHeight="1" spans="1:26">
      <c r="A26" s="27">
        <v>17</v>
      </c>
      <c r="B26" s="23" t="s">
        <v>120</v>
      </c>
      <c r="C26" s="22" t="s">
        <v>138</v>
      </c>
      <c r="D26" s="22" t="s">
        <v>139</v>
      </c>
      <c r="E26" s="22" t="s">
        <v>61</v>
      </c>
      <c r="F26" s="22" t="s">
        <v>140</v>
      </c>
      <c r="G26" s="22">
        <v>2025</v>
      </c>
      <c r="H26" s="22" t="s">
        <v>63</v>
      </c>
      <c r="I26" s="22">
        <v>80</v>
      </c>
      <c r="J26" s="22"/>
      <c r="K26" s="22">
        <v>80</v>
      </c>
      <c r="L26" s="22"/>
      <c r="M26" s="22"/>
      <c r="N26" s="22" t="s">
        <v>48</v>
      </c>
      <c r="O26" s="22" t="s">
        <v>38</v>
      </c>
      <c r="P26" s="22" t="s">
        <v>39</v>
      </c>
      <c r="Q26" s="22" t="s">
        <v>39</v>
      </c>
      <c r="R26" s="22" t="s">
        <v>39</v>
      </c>
      <c r="S26" s="22" t="s">
        <v>39</v>
      </c>
      <c r="T26" s="22">
        <v>30</v>
      </c>
      <c r="U26" s="22">
        <v>112</v>
      </c>
      <c r="V26" s="22">
        <v>82</v>
      </c>
      <c r="W26" s="22">
        <v>340</v>
      </c>
      <c r="X26" s="22" t="s">
        <v>141</v>
      </c>
      <c r="Y26" s="22" t="s">
        <v>142</v>
      </c>
      <c r="Z26" s="22"/>
    </row>
    <row r="27" s="1" customFormat="1" ht="130" customHeight="1" spans="1:26">
      <c r="A27" s="27">
        <v>18</v>
      </c>
      <c r="B27" s="23" t="s">
        <v>143</v>
      </c>
      <c r="C27" s="22" t="s">
        <v>144</v>
      </c>
      <c r="D27" s="22" t="s">
        <v>145</v>
      </c>
      <c r="E27" s="22" t="s">
        <v>146</v>
      </c>
      <c r="F27" s="22" t="s">
        <v>147</v>
      </c>
      <c r="G27" s="22">
        <v>2025</v>
      </c>
      <c r="H27" s="22" t="s">
        <v>148</v>
      </c>
      <c r="I27" s="22">
        <v>340</v>
      </c>
      <c r="J27" s="22">
        <v>340</v>
      </c>
      <c r="K27" s="22"/>
      <c r="L27" s="22"/>
      <c r="M27" s="22"/>
      <c r="N27" s="22" t="s">
        <v>48</v>
      </c>
      <c r="O27" s="22" t="s">
        <v>38</v>
      </c>
      <c r="P27" s="22" t="s">
        <v>38</v>
      </c>
      <c r="Q27" s="22" t="s">
        <v>39</v>
      </c>
      <c r="R27" s="22" t="s">
        <v>39</v>
      </c>
      <c r="S27" s="22" t="s">
        <v>39</v>
      </c>
      <c r="T27" s="22">
        <v>82</v>
      </c>
      <c r="U27" s="22">
        <v>256</v>
      </c>
      <c r="V27" s="22">
        <v>891</v>
      </c>
      <c r="W27" s="22">
        <v>2933</v>
      </c>
      <c r="X27" s="22" t="s">
        <v>149</v>
      </c>
      <c r="Y27" s="22" t="s">
        <v>150</v>
      </c>
      <c r="Z27" s="22"/>
    </row>
    <row r="28" s="1" customFormat="1" ht="130" customHeight="1" spans="1:26">
      <c r="A28" s="27">
        <v>19</v>
      </c>
      <c r="B28" s="23" t="s">
        <v>143</v>
      </c>
      <c r="C28" s="22" t="s">
        <v>151</v>
      </c>
      <c r="D28" s="22" t="s">
        <v>152</v>
      </c>
      <c r="E28" s="27" t="s">
        <v>83</v>
      </c>
      <c r="F28" s="27" t="s">
        <v>135</v>
      </c>
      <c r="G28" s="27">
        <v>2025</v>
      </c>
      <c r="H28" s="22" t="s">
        <v>85</v>
      </c>
      <c r="I28" s="27">
        <v>150</v>
      </c>
      <c r="J28" s="27">
        <v>150</v>
      </c>
      <c r="K28" s="27"/>
      <c r="L28" s="27"/>
      <c r="M28" s="27"/>
      <c r="N28" s="22" t="s">
        <v>48</v>
      </c>
      <c r="O28" s="27" t="s">
        <v>38</v>
      </c>
      <c r="P28" s="27" t="s">
        <v>38</v>
      </c>
      <c r="Q28" s="27" t="s">
        <v>39</v>
      </c>
      <c r="R28" s="27" t="s">
        <v>39</v>
      </c>
      <c r="S28" s="27" t="s">
        <v>38</v>
      </c>
      <c r="T28" s="22">
        <v>15</v>
      </c>
      <c r="U28" s="22">
        <v>63</v>
      </c>
      <c r="V28" s="27">
        <v>29</v>
      </c>
      <c r="W28" s="27">
        <v>128</v>
      </c>
      <c r="X28" s="22" t="s">
        <v>153</v>
      </c>
      <c r="Y28" s="30" t="s">
        <v>154</v>
      </c>
      <c r="Z28" s="22"/>
    </row>
  </sheetData>
  <autoFilter ref="A5:Z28">
    <extLst/>
  </autoFilter>
  <mergeCells count="29">
    <mergeCell ref="A1:B1"/>
    <mergeCell ref="A2:Z2"/>
    <mergeCell ref="E3:F3"/>
    <mergeCell ref="I3:M3"/>
    <mergeCell ref="J4:M4"/>
    <mergeCell ref="A6:C6"/>
    <mergeCell ref="A7:C7"/>
    <mergeCell ref="A18:C18"/>
    <mergeCell ref="A20:C20"/>
    <mergeCell ref="A3:A5"/>
    <mergeCell ref="B3:B5"/>
    <mergeCell ref="C3:C5"/>
    <mergeCell ref="D3:D5"/>
    <mergeCell ref="E4:E5"/>
    <mergeCell ref="F4:F5"/>
    <mergeCell ref="G3:G5"/>
    <mergeCell ref="H3:H5"/>
    <mergeCell ref="I4:I5"/>
    <mergeCell ref="N3:N5"/>
    <mergeCell ref="O3:O5"/>
    <mergeCell ref="P3:P5"/>
    <mergeCell ref="Q3:Q5"/>
    <mergeCell ref="R3:R5"/>
    <mergeCell ref="S3:S5"/>
    <mergeCell ref="X3:X5"/>
    <mergeCell ref="Y3:Y5"/>
    <mergeCell ref="Z3:Z5"/>
    <mergeCell ref="T3:U4"/>
    <mergeCell ref="V3:W4"/>
  </mergeCells>
  <conditionalFormatting sqref="C25">
    <cfRule type="duplicateValues" dxfId="0" priority="1"/>
  </conditionalFormatting>
  <conditionalFormatting sqref="C23:C24">
    <cfRule type="duplicateValues" dxfId="0" priority="6"/>
  </conditionalFormatting>
  <dataValidations count="1">
    <dataValidation allowBlank="1" showInputMessage="1" showErrorMessage="1" sqref="A2 I2:J2 V2:W2 W4 A7 C10:H10 I10:M10 O10:S10 Z10:IW10 C11:H11 I11:Z11 C12:H12 I12 J12 K12 L12:S12 T12:W12 X12 Y12 Z12 C13:H13 I13:Y13 C14:H14 I14:M14 O14:Z14 C15:H15 J15:L15 T15:Z15 C16:H16 I16 J16:L16 N16 T16:Y16 Z16 AA16:IW16 G17:H17 N17:S17 X17 C18:H18 I18:S18 C19:E19 G19:H19 I19:M19 I20:M20 I21:Z21 I22:W22 Y22 C23:H23 I23:S23 C24:H24 I24:T24 B25 E25:F25 I25:J25 K25:M25 N25 T25:U25 W25:Y25 Z25 AA25:IW25 C26:H26 I26:Y26 Z26 C27:H27 I27:Z27 C28:F28 H28 N28 T28:U28 X28:Y28 Z28 A8:A17 B3:B6 B21:B24 B26:B28 B29:B65442 I3:I4 J4:J5 N8:N10 N14:N15 V3:V4 Z17:Z20 Z22:Z24 C29:H65442 C2:H7 C8:H9 C20:H22 N19:Y20 K2:U5 AA17:IW24 V5:W7 I8:M9 O8:IW9 I6:U7 X2:IW7 AA11:IW15 AA26:IW28 I29:Z65442 AA29:IW65442"/>
  </dataValidations>
  <printOptions horizontalCentered="1"/>
  <pageMargins left="0.306944444444444" right="0.306944444444444" top="0.357638888888889" bottom="0.357638888888889" header="0.298611111111111" footer="0.298611111111111"/>
  <pageSetup paperSize="9" scale="45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2023-05-12T19:15:00Z</dcterms:created>
  <dcterms:modified xsi:type="dcterms:W3CDTF">2025-01-07T07:12:04Z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2052-11.8.2.12265</vt:lpwstr>
  </property>
  <property fmtid="{D5CDD505-2E9C-101B-9397-08002B2CF9AE}" pid="3" name="ICV">
    <vt:lpwstr>CADF05816A93424C92A37D0CBC8BF342</vt:lpwstr>
  </property>
  <property fmtid="{D5CDD505-2E9C-101B-9397-08002B2CF9AE}" pid="4" name="KSOReadingLayout">
    <vt:bool>true</vt:bool>
  </property>
</Properties>
</file>