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1" r:id="rId1"/>
  </sheets>
  <definedNames>
    <definedName name="_xlnm._FilterDatabase" localSheetId="0" hidden="1">明细表!$A$5:$R$28</definedName>
    <definedName name="_xlnm.Print_Titles" localSheetId="0">明细表!$3:$5</definedName>
  </definedNames>
  <calcPr calcId="144525"/>
</workbook>
</file>

<file path=xl/comments1.xml><?xml version="1.0" encoding="utf-8"?>
<comments xmlns="http://schemas.openxmlformats.org/spreadsheetml/2006/main">
  <authors>
    <author>PC</author>
  </authors>
  <commentList>
    <comment ref="D3" authorId="0">
      <text>
        <r>
          <rPr>
            <b/>
            <sz val="14"/>
            <rFont val="宋体"/>
            <charset val="134"/>
          </rPr>
          <t xml:space="preserve">PC:
</t>
        </r>
        <r>
          <rPr>
            <b/>
            <sz val="14"/>
            <color indexed="10"/>
            <rFont val="宋体"/>
            <charset val="134"/>
          </rPr>
          <t>新建/改建/扩建**宽**厚道路**公里；为**名脱贫户、三类人员发放低保金、小额信贷、产业补助……</t>
        </r>
      </text>
    </comment>
    <comment ref="E3" authorId="0">
      <text>
        <r>
          <rPr>
            <b/>
            <sz val="14"/>
            <rFont val="宋体"/>
            <charset val="134"/>
          </rPr>
          <t>PC:</t>
        </r>
        <r>
          <rPr>
            <sz val="14"/>
            <rFont val="宋体"/>
            <charset val="134"/>
          </rPr>
          <t xml:space="preserve">
</t>
        </r>
        <r>
          <rPr>
            <b/>
            <sz val="14"/>
            <color indexed="10"/>
            <rFont val="宋体"/>
            <charset val="134"/>
          </rPr>
          <t>低保、补助等全区性项目填区县，跨村联合项目填镇办，只涉及某一个村的填到村。</t>
        </r>
      </text>
    </comment>
    <comment ref="G3" authorId="0">
      <text>
        <r>
          <rPr>
            <b/>
            <sz val="9"/>
            <rFont val="宋体"/>
            <charset val="134"/>
          </rPr>
          <t>PC:</t>
        </r>
        <r>
          <rPr>
            <sz val="9"/>
            <rFont val="宋体"/>
            <charset val="134"/>
          </rPr>
          <t xml:space="preserve">
</t>
        </r>
        <r>
          <rPr>
            <b/>
            <sz val="10"/>
            <color indexed="10"/>
            <rFont val="宋体"/>
            <charset val="134"/>
          </rPr>
          <t>区级行业部门</t>
        </r>
      </text>
    </comment>
    <comment ref="M3" authorId="0">
      <text>
        <r>
          <rPr>
            <b/>
            <sz val="18"/>
            <rFont val="宋体"/>
            <charset val="134"/>
          </rPr>
          <t>PC:</t>
        </r>
        <r>
          <rPr>
            <sz val="18"/>
            <rFont val="宋体"/>
            <charset val="134"/>
          </rPr>
          <t xml:space="preserve">
</t>
        </r>
        <r>
          <rPr>
            <b/>
            <sz val="18"/>
            <color indexed="10"/>
            <rFont val="宋体"/>
            <charset val="134"/>
          </rPr>
          <t>1.解决“两不愁三保障”项目：</t>
        </r>
        <r>
          <rPr>
            <sz val="18"/>
            <color indexed="10"/>
            <rFont val="宋体"/>
            <charset val="134"/>
          </rPr>
          <t xml:space="preserve">增加收入类、解决教育、健康、住房、安全饮水类项目。
</t>
        </r>
        <r>
          <rPr>
            <b/>
            <sz val="18"/>
            <color indexed="10"/>
            <rFont val="宋体"/>
            <charset val="134"/>
          </rPr>
          <t>2.巩固提升类项目：</t>
        </r>
        <r>
          <rPr>
            <sz val="18"/>
            <color indexed="10"/>
            <rFont val="宋体"/>
            <charset val="134"/>
          </rPr>
          <t>提升脱贫村基本公共服务（基础设施、公共服务、人居环境）、扶贫产业化组织化程度和带贫减贫能力（培育特色优势产业、提高产业扶贫组织化程度、培育创业致富带头人）、提升村级治理能力和水平（提升村级组织治理能力、创新治理机制、壮大村集体经济）、提升乡风文明建设水平等内容。</t>
        </r>
      </text>
    </comment>
    <comment ref="N3" authorId="0">
      <text>
        <r>
          <rPr>
            <b/>
            <sz val="14"/>
            <rFont val="宋体"/>
            <charset val="134"/>
          </rPr>
          <t>PC:</t>
        </r>
        <r>
          <rPr>
            <sz val="14"/>
            <rFont val="宋体"/>
            <charset val="134"/>
          </rPr>
          <t xml:space="preserve">
</t>
        </r>
        <r>
          <rPr>
            <b/>
            <sz val="14"/>
            <color indexed="10"/>
            <rFont val="宋体"/>
            <charset val="134"/>
          </rPr>
          <t>当年确定实施项目填“是”，计划以后年度实施填“否”</t>
        </r>
      </text>
    </comment>
    <comment ref="O3" authorId="0">
      <text>
        <r>
          <rPr>
            <b/>
            <sz val="14"/>
            <rFont val="宋体"/>
            <charset val="134"/>
          </rPr>
          <t>PC:</t>
        </r>
        <r>
          <rPr>
            <sz val="14"/>
            <rFont val="宋体"/>
            <charset val="134"/>
          </rPr>
          <t xml:space="preserve">
</t>
        </r>
        <r>
          <rPr>
            <b/>
            <sz val="14"/>
            <color indexed="10"/>
            <rFont val="宋体"/>
            <charset val="134"/>
          </rPr>
          <t>提升脱贫村基本公共服务（基础设施、公共服务、人居环境）、扶贫产业化组织化程度和带贫减贫能力（培育特色优势产业、提高产业扶贫组织化程度、培育创业致富带头人）、提升村级治理能力和水平（提升村级组织治理能力、创新治理机制、壮大村集体经济）、提升乡风文明建设水平等内容</t>
        </r>
      </text>
    </comment>
    <comment ref="P3" authorId="0">
      <text>
        <r>
          <rPr>
            <b/>
            <sz val="14"/>
            <rFont val="宋体"/>
            <charset val="134"/>
          </rPr>
          <t>PC:</t>
        </r>
        <r>
          <rPr>
            <sz val="14"/>
            <rFont val="宋体"/>
            <charset val="134"/>
          </rPr>
          <t xml:space="preserve">
</t>
        </r>
        <r>
          <rPr>
            <b/>
            <sz val="14"/>
            <color indexed="10"/>
            <rFont val="宋体"/>
            <charset val="134"/>
          </rPr>
          <t>利用各级财政衔接资金和其他涉农资金投入设施农业、养殖、光伏、乡村旅游等项目形成的资产，折股量化给脱贫村、脱贫户，推动产业发展和帮助脱贫户增收的项目，比如村集体经济产业发展项目、入股分红项目等。</t>
        </r>
      </text>
    </comment>
    <comment ref="Q3" authorId="0">
      <text>
        <r>
          <rPr>
            <b/>
            <sz val="14"/>
            <rFont val="宋体"/>
            <charset val="134"/>
          </rPr>
          <t>PC:</t>
        </r>
        <r>
          <rPr>
            <sz val="14"/>
            <rFont val="宋体"/>
            <charset val="134"/>
          </rPr>
          <t xml:space="preserve">
</t>
        </r>
        <r>
          <rPr>
            <b/>
            <sz val="14"/>
            <color indexed="10"/>
            <rFont val="宋体"/>
            <charset val="134"/>
          </rPr>
          <t>给予村集体固定分红或利益共享的项目、集体光伏电站等填“是”，其余填“否”</t>
        </r>
      </text>
    </comment>
  </commentList>
</comments>
</file>

<file path=xl/sharedStrings.xml><?xml version="1.0" encoding="utf-8"?>
<sst xmlns="http://schemas.openxmlformats.org/spreadsheetml/2006/main" count="227" uniqueCount="110">
  <si>
    <t>附件：</t>
  </si>
  <si>
    <t>镇坪县2025年巩固拓展脱贫攻坚成果同乡村振兴有效衔接一期项目计划资金分配表</t>
  </si>
  <si>
    <t>序号</t>
  </si>
  <si>
    <t>项目类型</t>
  </si>
  <si>
    <t>项目名称</t>
  </si>
  <si>
    <t>项目摘要
（建设内容及规模）</t>
  </si>
  <si>
    <t>项目实施地点</t>
  </si>
  <si>
    <t>主管
单位</t>
  </si>
  <si>
    <t>项目预算总投资（万元）</t>
  </si>
  <si>
    <t>项目
归属（解决“两不愁三保障”项目/巩固提升类项目</t>
  </si>
  <si>
    <t>是否纳入年度项目实施计划</t>
  </si>
  <si>
    <t>是否“贫困村提升工程”</t>
  </si>
  <si>
    <t>是否资产收益扶贫</t>
  </si>
  <si>
    <t>是否增加村集体收入</t>
  </si>
  <si>
    <t>备注</t>
  </si>
  <si>
    <t>区/镇/办</t>
  </si>
  <si>
    <t>村/社区</t>
  </si>
  <si>
    <t>合计</t>
  </si>
  <si>
    <t>其中财政衔接资金</t>
  </si>
  <si>
    <t>中央</t>
  </si>
  <si>
    <t>省级</t>
  </si>
  <si>
    <t>市级</t>
  </si>
  <si>
    <t>县级</t>
  </si>
  <si>
    <t>一、产业发展</t>
  </si>
  <si>
    <t>产业奖补</t>
  </si>
  <si>
    <t>中药材产业奖补项目</t>
  </si>
  <si>
    <t>新建黄连产业产业基地0.3万亩，完成黄连管护1.45万亩，新发展其他中药材2万亩，完成葛根育苗1587万株，完成葛根移栽6万亩（按照镇坪县2024年中药材产业奖励扶持办法新发展黄连每亩补助1000元，新发展葛根1-50亩每亩补助100元，50亩以上每亩补助120元，新发展其他奖补目录内药材每亩补助500元，黄连管护每亩补助200元）。</t>
  </si>
  <si>
    <t>镇坪县</t>
  </si>
  <si>
    <t>镇坪县农业林业和水利局</t>
  </si>
  <si>
    <t>巩固提升类</t>
  </si>
  <si>
    <t>是</t>
  </si>
  <si>
    <t>否</t>
  </si>
  <si>
    <t>富硒产业奖补项目</t>
  </si>
  <si>
    <t>发展大豆玉米复合种植1万亩，大豆扩种0.5万亩，魔芋1000亩，茶园500亩，茶园低改2000亩，新建生猪圈舍6000平方米，粪污处理设施6000立方米，发展中蜂5000箱，投放鱼苗200万尾，发展烤烟2400亩，新建农业园区15个，加快推进农业产业创新、科技品牌创建（按照镇坪县富硒产业奖励扶持办法，新发展纯种大豆每亩奖补250元，大豆玉米复合300元/亩，稻渔综合种养每亩奖补600元，移栽油菜每亩奖补200元，新疆生猪圈舍每平方米奖补100元，县级园区每个奖补10万元，当年获得国家级、省级、市级龙头企业每个奖补20万、10万、5万元，当年获得国家地理标志产品保护、国家地理标志农产品认证的，对每个产品的申报主体奖励20万元；当年获得安康市特色产品认证的，对每个产品的申报主体奖励1万元，当年获得绿色食品、有机食品认证的，对每个产品的申报主体奖励2万元，获得质量体系认证、食品生产许可的，对每个产品的申报主体分别奖励5万元、0.5万元，当年新研发的富硒产品，对每个产品的研发主体奖励0.5万元；制定富硒企业标准或团体标准，对每个产品的申报主体奖励1万元。）</t>
  </si>
  <si>
    <t>金融保险配套：小额贷款贴息</t>
  </si>
  <si>
    <t>2025年小额信贷贴息及互助资金占用费补贴项目</t>
  </si>
  <si>
    <t>对发展种养殖产业脱贫户资金短缺的，在符合政策下，发放小额信贷资金，并给予贴息，对脱贫户和监测户发放的互助资金占用费进行补贴。</t>
  </si>
  <si>
    <t>巩固提升类项目</t>
  </si>
  <si>
    <t>产业园（区）配套设施</t>
  </si>
  <si>
    <t>前进村一组“旱改水”工程</t>
  </si>
  <si>
    <t>对前进村一组50亩旱地进行改造，新建水渠800米。对土地进行改造及石坎修复。</t>
  </si>
  <si>
    <t>牛头店镇</t>
  </si>
  <si>
    <t>前进村</t>
  </si>
  <si>
    <t>牛头店镇人民政府</t>
  </si>
  <si>
    <t>金坪村玄参种植基地基础设施配套</t>
  </si>
  <si>
    <t>修建排水沟1200米；护坡挡墙300立方米，平整土地200亩。目前已发展玄参150亩，前胡100亩；建成后新发展玄参种植100亩，射干100亩。</t>
  </si>
  <si>
    <t>曾家镇</t>
  </si>
  <si>
    <t>金坪村</t>
  </si>
  <si>
    <t>曾家镇人民政府</t>
  </si>
  <si>
    <t>休闲农业与乡村旅游</t>
  </si>
  <si>
    <t>上竹镇化龙谷康养旅游产业污水设施配套项目</t>
  </si>
  <si>
    <t>建设DN300污水管网9000米，检查井190座，建设污水处理站两座。带动化龙谷产业园种植高山花椒、高山蔬菜、中药材2000亩，养殖基地1处，养牛50头、养羊200只。</t>
  </si>
  <si>
    <t>上竹镇</t>
  </si>
  <si>
    <t>发龙村</t>
  </si>
  <si>
    <t>上竹镇人民政府</t>
  </si>
  <si>
    <t>城关镇小河村药旅融合示范园提灌引水项目</t>
  </si>
  <si>
    <t>蓄水池100立方 蓄水池50立方  蓄水池150立方 提拉泵2台  50#镀锌钢管420米 75#pe管300米  50#.pe管400米  25#pe1500米，解决园区用水，带动园区产业发展，解决现有黄连700余亩、大黄1300余亩、葛根828余亩的用水困难，新发展中药材黄连500余亩。</t>
  </si>
  <si>
    <t>城关镇</t>
  </si>
  <si>
    <t>小河村</t>
  </si>
  <si>
    <t>城关镇人民政府</t>
  </si>
  <si>
    <t>兴隆村旅游设施配套项目</t>
  </si>
  <si>
    <t>新建旅游道路3.25公里，路面宽4.5m，路基挡墙1500方。发展文化旅游业。</t>
  </si>
  <si>
    <t>曙坪镇</t>
  </si>
  <si>
    <t>兴隆村</t>
  </si>
  <si>
    <t>曙坪镇人民政府</t>
  </si>
  <si>
    <t>向阳村富硒产业加工园区基础设施巩固提升项目</t>
  </si>
  <si>
    <t>新修园区道路200米；护栏80米；基础绿化500米；挡墙护坡500立方米；饮水管网500米。</t>
  </si>
  <si>
    <t>向阳村</t>
  </si>
  <si>
    <t>干洲河村产业路配套设施建设项目</t>
  </si>
  <si>
    <t>拓宽旧城村至干洲河村道路4.5公里，挡墙约1500立方米及相关配套设施。带动3户民宿发展，新发展黄连、党参、前胡等中药材种植300亩。</t>
  </si>
  <si>
    <t>钟宝镇</t>
  </si>
  <si>
    <t>干洲河村、旧城村</t>
  </si>
  <si>
    <t>钟宝镇人民政府</t>
  </si>
  <si>
    <t>二、就业项目</t>
  </si>
  <si>
    <t>公益性岗位</t>
  </si>
  <si>
    <t>2025年脱贫劳动力公益性岗位补贴资金项目</t>
  </si>
  <si>
    <t>1.2025年开发使用公益性岗位530人，落实公益性岗位补贴385万；2.2024年第四季度公益性岗位520人，落实补贴68.2万</t>
  </si>
  <si>
    <t>镇坪县人社和民政局</t>
  </si>
  <si>
    <t>三、乡村建设行动</t>
  </si>
  <si>
    <t>农村供水保障设施建设</t>
  </si>
  <si>
    <t>镇坪县农村饮水安全资产管理项目</t>
  </si>
  <si>
    <t>对全县58个行政村274处农村饮水安全项目形成的资产进行规范化管理，县域统管。</t>
  </si>
  <si>
    <t>58个村</t>
  </si>
  <si>
    <t>曾家镇千山村一组饮水项目提升工程</t>
  </si>
  <si>
    <t>新建蓄水池、过滤池一处，埋设管网500米。</t>
  </si>
  <si>
    <t>千山村</t>
  </si>
  <si>
    <t>解决“两不愁三保障”项目</t>
  </si>
  <si>
    <t>村容村貌提升</t>
  </si>
  <si>
    <t>城关镇竹节溪村污水收集处置工程项目</t>
  </si>
  <si>
    <t>检查井24座、跌水井1座、排污主管道950米、支管道1100米、垃圾桶20个、污水处理设施1套；新建6m³收集池1座。</t>
  </si>
  <si>
    <t>竹节溪四、六组</t>
  </si>
  <si>
    <t>安康市生态环保局镇坪分局</t>
  </si>
  <si>
    <t>湘坪村百合园环线人居环境提升项目</t>
  </si>
  <si>
    <t>建设花坛580米，配套完成绿化；拆除圈舍5处，修建25平米公厕一处，建设护栏80米。带动百合时光、永逸山庄等民宿发展。</t>
  </si>
  <si>
    <t>湘坪村</t>
  </si>
  <si>
    <t>带动就业务工，改善人居环境,促进民宿等农旅康养产业发展。。</t>
  </si>
  <si>
    <t>联合村五组污水收集处置工程项目</t>
  </si>
  <si>
    <t>曙坪镇联合村三、五组：污水收集管网800米，到户管道1050米，检查井5座，化粪池3座，净化槽二套。</t>
  </si>
  <si>
    <t>联合村</t>
  </si>
  <si>
    <t>鱼坪村农村人居环境整治项目</t>
  </si>
  <si>
    <t>维修涵洞30米，联户路200米，拆除乱建3处，改造圈厕9处，新建排污管网100米，修复破损路面300米，主干道沿线新建绿化2700米，发展乡村民宿产业1家。</t>
  </si>
  <si>
    <t>鱼坪村</t>
  </si>
  <si>
    <t>农村道路建设（通村路、通户路、小型桥梁等）</t>
  </si>
  <si>
    <t>大华路竹子溪段水毁修复项目</t>
  </si>
  <si>
    <t>路基修复425，C30片石混凝土3600m³，挖土方4300m³，回填开山石渣5600m³，新建边沟55m，修复路面410㎡。</t>
  </si>
  <si>
    <t>华坪镇</t>
  </si>
  <si>
    <t>团结村</t>
  </si>
  <si>
    <t>华坪镇人民政府</t>
  </si>
  <si>
    <t>镇坪县联合村五组便民桥建设项目</t>
  </si>
  <si>
    <t>新修便民桥1座，长25延米，总宽6.5米，净宽5.5米。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</si>
</sst>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indexed="8"/>
      <name val="等线"/>
      <charset val="134"/>
    </font>
    <font>
      <sz val="12"/>
      <color indexed="8"/>
      <name val="黑体"/>
      <charset val="134"/>
    </font>
    <font>
      <b/>
      <sz val="12"/>
      <color indexed="8"/>
      <name val="黑体"/>
      <charset val="134"/>
    </font>
    <font>
      <sz val="11"/>
      <name val="等线"/>
      <charset val="134"/>
    </font>
    <font>
      <sz val="12"/>
      <name val="Arial"/>
      <charset val="0"/>
    </font>
    <font>
      <sz val="8"/>
      <name val="Arial"/>
      <charset val="0"/>
    </font>
    <font>
      <sz val="14"/>
      <name val="宋体"/>
      <charset val="134"/>
      <scheme val="minor"/>
    </font>
    <font>
      <sz val="14"/>
      <name val="宋体"/>
      <charset val="0"/>
      <scheme val="minor"/>
    </font>
    <font>
      <sz val="26"/>
      <name val="方正小标宋简体"/>
      <charset val="134"/>
    </font>
    <font>
      <b/>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indexed="10"/>
      <name val="宋体"/>
      <charset val="134"/>
    </font>
    <font>
      <b/>
      <sz val="14"/>
      <name val="宋体"/>
      <charset val="134"/>
    </font>
    <font>
      <b/>
      <sz val="18"/>
      <color indexed="10"/>
      <name val="宋体"/>
      <charset val="134"/>
    </font>
    <font>
      <b/>
      <sz val="14"/>
      <color indexed="10"/>
      <name val="宋体"/>
      <charset val="134"/>
    </font>
    <font>
      <b/>
      <sz val="9"/>
      <name val="宋体"/>
      <charset val="134"/>
    </font>
    <font>
      <sz val="14"/>
      <name val="宋体"/>
      <charset val="134"/>
    </font>
    <font>
      <sz val="9"/>
      <name val="宋体"/>
      <charset val="134"/>
    </font>
    <font>
      <b/>
      <sz val="18"/>
      <name val="宋体"/>
      <charset val="134"/>
    </font>
    <font>
      <sz val="18"/>
      <name val="宋体"/>
      <charset val="134"/>
    </font>
    <font>
      <sz val="18"/>
      <color indexed="10"/>
      <name val="宋体"/>
      <charset val="134"/>
    </font>
  </fonts>
  <fills count="34">
    <fill>
      <patternFill patternType="none"/>
    </fill>
    <fill>
      <patternFill patternType="gray125"/>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tabSelected="1" zoomScale="70" zoomScaleNormal="70" workbookViewId="0">
      <pane ySplit="6" topLeftCell="A13" activePane="bottomLeft" state="frozen"/>
      <selection/>
      <selection pane="bottomLeft" activeCell="Z9" sqref="Z9"/>
    </sheetView>
  </sheetViews>
  <sheetFormatPr defaultColWidth="9" defaultRowHeight="15"/>
  <cols>
    <col min="1" max="1" width="5.44166666666667" style="7" customWidth="1"/>
    <col min="2" max="2" width="11.175" style="8" customWidth="1"/>
    <col min="3" max="3" width="23.675" style="9" customWidth="1"/>
    <col min="4" max="4" width="65.35" style="9" customWidth="1"/>
    <col min="5" max="5" width="9" style="9"/>
    <col min="6" max="6" width="11.6083333333333" style="9" customWidth="1"/>
    <col min="7" max="7" width="13.525" style="9" customWidth="1"/>
    <col min="8" max="8" width="11.375" style="9"/>
    <col min="9" max="12" width="9.25" style="9" customWidth="1"/>
    <col min="13" max="13" width="14.85" style="10" hidden="1" customWidth="1"/>
    <col min="14" max="17" width="9" style="9" hidden="1" customWidth="1"/>
    <col min="18" max="18" width="9" style="9"/>
    <col min="19" max="16384" width="9" style="1"/>
  </cols>
  <sheetData>
    <row r="1" s="1" customFormat="1" ht="18.75" spans="1:18">
      <c r="A1" s="11" t="s">
        <v>0</v>
      </c>
      <c r="B1" s="11"/>
      <c r="C1" s="12"/>
      <c r="D1" s="12"/>
      <c r="E1" s="12"/>
      <c r="F1" s="12"/>
      <c r="G1" s="12"/>
      <c r="H1" s="12"/>
      <c r="I1" s="12"/>
      <c r="J1" s="12"/>
      <c r="K1" s="12"/>
      <c r="L1" s="12"/>
      <c r="M1" s="12"/>
      <c r="N1" s="12"/>
      <c r="O1" s="12"/>
      <c r="P1" s="12"/>
      <c r="Q1" s="12"/>
      <c r="R1" s="12"/>
    </row>
    <row r="2" s="1" customFormat="1" ht="41.1" customHeight="1" spans="1:18">
      <c r="A2" s="13" t="s">
        <v>1</v>
      </c>
      <c r="B2" s="13"/>
      <c r="C2" s="13"/>
      <c r="D2" s="13"/>
      <c r="E2" s="13"/>
      <c r="F2" s="13"/>
      <c r="G2" s="13"/>
      <c r="H2" s="13"/>
      <c r="I2" s="13"/>
      <c r="J2" s="13"/>
      <c r="K2" s="13"/>
      <c r="L2" s="13"/>
      <c r="M2" s="13"/>
      <c r="N2" s="13"/>
      <c r="O2" s="13"/>
      <c r="P2" s="13"/>
      <c r="Q2" s="13"/>
      <c r="R2" s="13"/>
    </row>
    <row r="3" s="2" customFormat="1" ht="30" customHeight="1" spans="1:18">
      <c r="A3" s="14" t="s">
        <v>2</v>
      </c>
      <c r="B3" s="15" t="s">
        <v>3</v>
      </c>
      <c r="C3" s="14" t="s">
        <v>4</v>
      </c>
      <c r="D3" s="14" t="s">
        <v>5</v>
      </c>
      <c r="E3" s="14" t="s">
        <v>6</v>
      </c>
      <c r="F3" s="14"/>
      <c r="G3" s="14" t="s">
        <v>7</v>
      </c>
      <c r="H3" s="14" t="s">
        <v>8</v>
      </c>
      <c r="I3" s="14"/>
      <c r="J3" s="14"/>
      <c r="K3" s="14"/>
      <c r="L3" s="14"/>
      <c r="M3" s="14" t="s">
        <v>9</v>
      </c>
      <c r="N3" s="14" t="s">
        <v>10</v>
      </c>
      <c r="O3" s="14" t="s">
        <v>11</v>
      </c>
      <c r="P3" s="14" t="s">
        <v>12</v>
      </c>
      <c r="Q3" s="14" t="s">
        <v>13</v>
      </c>
      <c r="R3" s="14" t="s">
        <v>14</v>
      </c>
    </row>
    <row r="4" s="2" customFormat="1" ht="30" customHeight="1" spans="1:18">
      <c r="A4" s="14"/>
      <c r="B4" s="15"/>
      <c r="C4" s="14"/>
      <c r="D4" s="14"/>
      <c r="E4" s="14" t="s">
        <v>15</v>
      </c>
      <c r="F4" s="14" t="s">
        <v>16</v>
      </c>
      <c r="G4" s="14"/>
      <c r="H4" s="14" t="s">
        <v>17</v>
      </c>
      <c r="I4" s="14" t="s">
        <v>18</v>
      </c>
      <c r="J4" s="14"/>
      <c r="K4" s="14"/>
      <c r="L4" s="14"/>
      <c r="M4" s="14"/>
      <c r="N4" s="14"/>
      <c r="O4" s="14"/>
      <c r="P4" s="14"/>
      <c r="Q4" s="14"/>
      <c r="R4" s="14"/>
    </row>
    <row r="5" s="2" customFormat="1" ht="53.1" customHeight="1" spans="1:18">
      <c r="A5" s="14"/>
      <c r="B5" s="15"/>
      <c r="C5" s="14"/>
      <c r="D5" s="14"/>
      <c r="E5" s="14"/>
      <c r="F5" s="14"/>
      <c r="G5" s="14"/>
      <c r="H5" s="14"/>
      <c r="I5" s="14" t="s">
        <v>19</v>
      </c>
      <c r="J5" s="14" t="s">
        <v>20</v>
      </c>
      <c r="K5" s="14" t="s">
        <v>21</v>
      </c>
      <c r="L5" s="14" t="s">
        <v>22</v>
      </c>
      <c r="M5" s="14"/>
      <c r="N5" s="14"/>
      <c r="O5" s="14"/>
      <c r="P5" s="14"/>
      <c r="Q5" s="14"/>
      <c r="R5" s="14"/>
    </row>
    <row r="6" s="3" customFormat="1" ht="35" customHeight="1" spans="1:18">
      <c r="A6" s="16" t="s">
        <v>17</v>
      </c>
      <c r="B6" s="17"/>
      <c r="C6" s="18"/>
      <c r="D6" s="14"/>
      <c r="E6" s="14"/>
      <c r="F6" s="14"/>
      <c r="G6" s="14"/>
      <c r="H6" s="14">
        <f>SUM(H7,H18,H20)</f>
        <v>5757</v>
      </c>
      <c r="I6" s="14">
        <f>SUM(I7,I18,I20)</f>
        <v>4162</v>
      </c>
      <c r="J6" s="14">
        <f>SUM(J7,J18,J20)</f>
        <v>1595</v>
      </c>
      <c r="K6" s="14">
        <f>SUM(K7,K18,K20)</f>
        <v>0</v>
      </c>
      <c r="L6" s="14">
        <f>SUM(L7,L18,L20)</f>
        <v>0</v>
      </c>
      <c r="M6" s="14"/>
      <c r="N6" s="14"/>
      <c r="O6" s="14"/>
      <c r="P6" s="14"/>
      <c r="Q6" s="14"/>
      <c r="R6" s="14"/>
    </row>
    <row r="7" s="4" customFormat="1" ht="43" customHeight="1" spans="1:18">
      <c r="A7" s="19" t="s">
        <v>23</v>
      </c>
      <c r="B7" s="19"/>
      <c r="C7" s="19"/>
      <c r="D7" s="20"/>
      <c r="E7" s="20"/>
      <c r="F7" s="20"/>
      <c r="G7" s="20"/>
      <c r="H7" s="20">
        <f>SUM(H8:H17)</f>
        <v>4275</v>
      </c>
      <c r="I7" s="20">
        <f>SUM(I8:I17)</f>
        <v>3130</v>
      </c>
      <c r="J7" s="20">
        <f>SUM(J8:J17)</f>
        <v>1145</v>
      </c>
      <c r="K7" s="20">
        <f>SUM(K8:K17)</f>
        <v>0</v>
      </c>
      <c r="L7" s="20">
        <f>SUM(L8:L17)</f>
        <v>0</v>
      </c>
      <c r="M7" s="20"/>
      <c r="N7" s="20"/>
      <c r="O7" s="20"/>
      <c r="P7" s="20"/>
      <c r="Q7" s="20"/>
      <c r="R7" s="20"/>
    </row>
    <row r="8" s="2" customFormat="1" ht="130" customHeight="1" spans="1:18">
      <c r="A8" s="21">
        <v>1</v>
      </c>
      <c r="B8" s="22" t="s">
        <v>24</v>
      </c>
      <c r="C8" s="22" t="s">
        <v>25</v>
      </c>
      <c r="D8" s="22" t="s">
        <v>26</v>
      </c>
      <c r="E8" s="22" t="s">
        <v>27</v>
      </c>
      <c r="F8" s="22" t="s">
        <v>27</v>
      </c>
      <c r="G8" s="22" t="s">
        <v>28</v>
      </c>
      <c r="H8" s="22">
        <v>1800</v>
      </c>
      <c r="I8" s="22">
        <v>1800</v>
      </c>
      <c r="J8" s="22"/>
      <c r="K8" s="22"/>
      <c r="L8" s="22"/>
      <c r="M8" s="22" t="s">
        <v>29</v>
      </c>
      <c r="N8" s="22" t="s">
        <v>30</v>
      </c>
      <c r="O8" s="22" t="s">
        <v>31</v>
      </c>
      <c r="P8" s="22" t="s">
        <v>31</v>
      </c>
      <c r="Q8" s="22" t="s">
        <v>31</v>
      </c>
      <c r="R8" s="22"/>
    </row>
    <row r="9" s="2" customFormat="1" ht="350" customHeight="1" spans="1:18">
      <c r="A9" s="21">
        <v>2</v>
      </c>
      <c r="B9" s="22" t="s">
        <v>24</v>
      </c>
      <c r="C9" s="22" t="s">
        <v>32</v>
      </c>
      <c r="D9" s="22" t="s">
        <v>33</v>
      </c>
      <c r="E9" s="22" t="s">
        <v>27</v>
      </c>
      <c r="F9" s="22" t="s">
        <v>27</v>
      </c>
      <c r="G9" s="22" t="s">
        <v>28</v>
      </c>
      <c r="H9" s="22">
        <v>1000</v>
      </c>
      <c r="I9" s="22">
        <v>1000</v>
      </c>
      <c r="J9" s="22"/>
      <c r="K9" s="22"/>
      <c r="L9" s="22"/>
      <c r="M9" s="22" t="s">
        <v>29</v>
      </c>
      <c r="N9" s="22" t="s">
        <v>30</v>
      </c>
      <c r="O9" s="22" t="s">
        <v>31</v>
      </c>
      <c r="P9" s="22" t="s">
        <v>31</v>
      </c>
      <c r="Q9" s="22" t="s">
        <v>31</v>
      </c>
      <c r="R9" s="22"/>
    </row>
    <row r="10" s="2" customFormat="1" ht="110" customHeight="1" spans="1:18">
      <c r="A10" s="21">
        <v>3</v>
      </c>
      <c r="B10" s="22" t="s">
        <v>34</v>
      </c>
      <c r="C10" s="22" t="s">
        <v>35</v>
      </c>
      <c r="D10" s="22" t="s">
        <v>36</v>
      </c>
      <c r="E10" s="22" t="s">
        <v>27</v>
      </c>
      <c r="F10" s="22" t="s">
        <v>27</v>
      </c>
      <c r="G10" s="22" t="s">
        <v>28</v>
      </c>
      <c r="H10" s="22">
        <v>150</v>
      </c>
      <c r="I10" s="22">
        <v>150</v>
      </c>
      <c r="J10" s="22"/>
      <c r="K10" s="22"/>
      <c r="L10" s="22"/>
      <c r="M10" s="22" t="s">
        <v>37</v>
      </c>
      <c r="N10" s="22" t="s">
        <v>30</v>
      </c>
      <c r="O10" s="22" t="s">
        <v>31</v>
      </c>
      <c r="P10" s="22" t="s">
        <v>31</v>
      </c>
      <c r="Q10" s="22" t="s">
        <v>31</v>
      </c>
      <c r="R10" s="22"/>
    </row>
    <row r="11" s="2" customFormat="1" ht="116" customHeight="1" spans="1:18">
      <c r="A11" s="21">
        <v>4</v>
      </c>
      <c r="B11" s="22" t="s">
        <v>38</v>
      </c>
      <c r="C11" s="22" t="s">
        <v>39</v>
      </c>
      <c r="D11" s="22" t="s">
        <v>40</v>
      </c>
      <c r="E11" s="22" t="s">
        <v>41</v>
      </c>
      <c r="F11" s="22" t="s">
        <v>42</v>
      </c>
      <c r="G11" s="22" t="s">
        <v>43</v>
      </c>
      <c r="H11" s="22">
        <v>70</v>
      </c>
      <c r="I11" s="22">
        <v>70</v>
      </c>
      <c r="J11" s="22"/>
      <c r="K11" s="22"/>
      <c r="L11" s="22"/>
      <c r="M11" s="22" t="s">
        <v>37</v>
      </c>
      <c r="N11" s="22" t="s">
        <v>30</v>
      </c>
      <c r="O11" s="22" t="s">
        <v>31</v>
      </c>
      <c r="P11" s="22" t="s">
        <v>31</v>
      </c>
      <c r="Q11" s="22" t="s">
        <v>31</v>
      </c>
      <c r="R11" s="22"/>
    </row>
    <row r="12" s="2" customFormat="1" ht="116" customHeight="1" spans="1:18">
      <c r="A12" s="21">
        <v>5</v>
      </c>
      <c r="B12" s="22" t="s">
        <v>38</v>
      </c>
      <c r="C12" s="22" t="s">
        <v>44</v>
      </c>
      <c r="D12" s="22" t="s">
        <v>45</v>
      </c>
      <c r="E12" s="22" t="s">
        <v>46</v>
      </c>
      <c r="F12" s="22" t="s">
        <v>47</v>
      </c>
      <c r="G12" s="22" t="s">
        <v>48</v>
      </c>
      <c r="H12" s="22">
        <v>80</v>
      </c>
      <c r="I12" s="22">
        <v>45</v>
      </c>
      <c r="J12" s="22">
        <v>35</v>
      </c>
      <c r="K12" s="22"/>
      <c r="L12" s="22"/>
      <c r="M12" s="22" t="s">
        <v>37</v>
      </c>
      <c r="N12" s="22" t="s">
        <v>30</v>
      </c>
      <c r="O12" s="22" t="s">
        <v>31</v>
      </c>
      <c r="P12" s="22" t="s">
        <v>31</v>
      </c>
      <c r="Q12" s="22" t="s">
        <v>31</v>
      </c>
      <c r="R12" s="22"/>
    </row>
    <row r="13" s="2" customFormat="1" ht="116" customHeight="1" spans="1:18">
      <c r="A13" s="21">
        <v>6</v>
      </c>
      <c r="B13" s="22" t="s">
        <v>49</v>
      </c>
      <c r="C13" s="22" t="s">
        <v>50</v>
      </c>
      <c r="D13" s="22" t="s">
        <v>51</v>
      </c>
      <c r="E13" s="22" t="s">
        <v>52</v>
      </c>
      <c r="F13" s="22" t="s">
        <v>53</v>
      </c>
      <c r="G13" s="22" t="s">
        <v>54</v>
      </c>
      <c r="H13" s="22">
        <v>260</v>
      </c>
      <c r="I13" s="22"/>
      <c r="J13" s="22">
        <v>260</v>
      </c>
      <c r="K13" s="22"/>
      <c r="L13" s="22"/>
      <c r="M13" s="22" t="s">
        <v>37</v>
      </c>
      <c r="N13" s="22" t="s">
        <v>30</v>
      </c>
      <c r="O13" s="22" t="s">
        <v>31</v>
      </c>
      <c r="P13" s="22" t="s">
        <v>31</v>
      </c>
      <c r="Q13" s="22" t="s">
        <v>31</v>
      </c>
      <c r="R13" s="22"/>
    </row>
    <row r="14" s="2" customFormat="1" ht="116" customHeight="1" spans="1:18">
      <c r="A14" s="21">
        <v>7</v>
      </c>
      <c r="B14" s="22" t="s">
        <v>38</v>
      </c>
      <c r="C14" s="22" t="s">
        <v>55</v>
      </c>
      <c r="D14" s="22" t="s">
        <v>56</v>
      </c>
      <c r="E14" s="22" t="s">
        <v>57</v>
      </c>
      <c r="F14" s="22" t="s">
        <v>58</v>
      </c>
      <c r="G14" s="22" t="s">
        <v>59</v>
      </c>
      <c r="H14" s="22">
        <v>50</v>
      </c>
      <c r="I14" s="22"/>
      <c r="J14" s="22">
        <v>50</v>
      </c>
      <c r="K14" s="22"/>
      <c r="L14" s="22"/>
      <c r="M14" s="22" t="s">
        <v>37</v>
      </c>
      <c r="N14" s="22" t="s">
        <v>30</v>
      </c>
      <c r="O14" s="22" t="s">
        <v>30</v>
      </c>
      <c r="P14" s="22" t="s">
        <v>31</v>
      </c>
      <c r="Q14" s="22" t="s">
        <v>30</v>
      </c>
      <c r="R14" s="22"/>
    </row>
    <row r="15" s="2" customFormat="1" ht="116" customHeight="1" spans="1:18">
      <c r="A15" s="21">
        <v>8</v>
      </c>
      <c r="B15" s="22" t="s">
        <v>38</v>
      </c>
      <c r="C15" s="22" t="s">
        <v>60</v>
      </c>
      <c r="D15" s="22" t="s">
        <v>61</v>
      </c>
      <c r="E15" s="22" t="s">
        <v>62</v>
      </c>
      <c r="F15" s="22" t="s">
        <v>63</v>
      </c>
      <c r="G15" s="22" t="s">
        <v>64</v>
      </c>
      <c r="H15" s="22">
        <v>600</v>
      </c>
      <c r="I15" s="22"/>
      <c r="J15" s="22">
        <v>600</v>
      </c>
      <c r="K15" s="22"/>
      <c r="L15" s="22"/>
      <c r="M15" s="22" t="s">
        <v>37</v>
      </c>
      <c r="N15" s="27" t="s">
        <v>30</v>
      </c>
      <c r="O15" s="27" t="s">
        <v>30</v>
      </c>
      <c r="P15" s="27" t="s">
        <v>30</v>
      </c>
      <c r="Q15" s="27" t="s">
        <v>30</v>
      </c>
      <c r="R15" s="22"/>
    </row>
    <row r="16" s="2" customFormat="1" ht="116" customHeight="1" spans="1:18">
      <c r="A16" s="21">
        <v>9</v>
      </c>
      <c r="B16" s="22" t="s">
        <v>38</v>
      </c>
      <c r="C16" s="22" t="s">
        <v>65</v>
      </c>
      <c r="D16" s="22" t="s">
        <v>66</v>
      </c>
      <c r="E16" s="22" t="s">
        <v>46</v>
      </c>
      <c r="F16" s="22" t="s">
        <v>67</v>
      </c>
      <c r="G16" s="22" t="s">
        <v>48</v>
      </c>
      <c r="H16" s="22">
        <v>65</v>
      </c>
      <c r="I16" s="22">
        <v>65</v>
      </c>
      <c r="J16" s="22"/>
      <c r="K16" s="22"/>
      <c r="L16" s="22"/>
      <c r="M16" s="22"/>
      <c r="N16" s="27"/>
      <c r="O16" s="27"/>
      <c r="P16" s="27"/>
      <c r="Q16" s="27"/>
      <c r="R16" s="22"/>
    </row>
    <row r="17" s="2" customFormat="1" ht="116" customHeight="1" spans="1:18">
      <c r="A17" s="21">
        <v>10</v>
      </c>
      <c r="B17" s="22" t="s">
        <v>49</v>
      </c>
      <c r="C17" s="23" t="s">
        <v>68</v>
      </c>
      <c r="D17" s="23" t="s">
        <v>69</v>
      </c>
      <c r="E17" s="23" t="s">
        <v>70</v>
      </c>
      <c r="F17" s="23" t="s">
        <v>71</v>
      </c>
      <c r="G17" s="22" t="s">
        <v>72</v>
      </c>
      <c r="H17" s="21">
        <v>200</v>
      </c>
      <c r="I17" s="21"/>
      <c r="J17" s="21">
        <v>200</v>
      </c>
      <c r="K17" s="21"/>
      <c r="L17" s="21"/>
      <c r="M17" s="22" t="s">
        <v>37</v>
      </c>
      <c r="N17" s="22" t="s">
        <v>30</v>
      </c>
      <c r="O17" s="22" t="s">
        <v>31</v>
      </c>
      <c r="P17" s="22" t="s">
        <v>31</v>
      </c>
      <c r="Q17" s="22" t="s">
        <v>31</v>
      </c>
      <c r="R17" s="22"/>
    </row>
    <row r="18" s="5" customFormat="1" ht="58" customHeight="1" spans="1:18">
      <c r="A18" s="24" t="s">
        <v>73</v>
      </c>
      <c r="B18" s="25"/>
      <c r="C18" s="26"/>
      <c r="D18" s="20"/>
      <c r="E18" s="20"/>
      <c r="F18" s="20"/>
      <c r="G18" s="20"/>
      <c r="H18" s="20">
        <f>SUM(H19:H19)</f>
        <v>217</v>
      </c>
      <c r="I18" s="20">
        <f>SUM(I19:I19)</f>
        <v>217</v>
      </c>
      <c r="J18" s="20">
        <f>SUM(J19:J19)</f>
        <v>0</v>
      </c>
      <c r="K18" s="20">
        <f>SUM(K19:K19)</f>
        <v>0</v>
      </c>
      <c r="L18" s="20">
        <f>SUM(L19:L19)</f>
        <v>0</v>
      </c>
      <c r="M18" s="20"/>
      <c r="N18" s="20"/>
      <c r="O18" s="20"/>
      <c r="P18" s="20"/>
      <c r="Q18" s="20"/>
      <c r="R18" s="20"/>
    </row>
    <row r="19" s="1" customFormat="1" ht="88" customHeight="1" spans="1:18">
      <c r="A19" s="27">
        <v>11</v>
      </c>
      <c r="B19" s="22" t="s">
        <v>74</v>
      </c>
      <c r="C19" s="23" t="s">
        <v>75</v>
      </c>
      <c r="D19" s="22" t="s">
        <v>76</v>
      </c>
      <c r="E19" s="22" t="s">
        <v>27</v>
      </c>
      <c r="F19" s="22" t="s">
        <v>27</v>
      </c>
      <c r="G19" s="22" t="s">
        <v>77</v>
      </c>
      <c r="H19" s="22">
        <v>217</v>
      </c>
      <c r="I19" s="22">
        <v>217</v>
      </c>
      <c r="J19" s="22"/>
      <c r="K19" s="22"/>
      <c r="L19" s="22"/>
      <c r="M19" s="22" t="s">
        <v>37</v>
      </c>
      <c r="N19" s="22" t="s">
        <v>30</v>
      </c>
      <c r="O19" s="22" t="s">
        <v>31</v>
      </c>
      <c r="P19" s="22" t="s">
        <v>31</v>
      </c>
      <c r="Q19" s="22" t="s">
        <v>31</v>
      </c>
      <c r="R19" s="22"/>
    </row>
    <row r="20" s="5" customFormat="1" ht="52" customHeight="1" spans="1:18">
      <c r="A20" s="28" t="s">
        <v>78</v>
      </c>
      <c r="B20" s="20"/>
      <c r="C20" s="28"/>
      <c r="D20" s="20"/>
      <c r="E20" s="20"/>
      <c r="F20" s="20"/>
      <c r="G20" s="20"/>
      <c r="H20" s="20">
        <f>SUM(H21:H28)</f>
        <v>1265</v>
      </c>
      <c r="I20" s="20">
        <f>SUM(I21:I28)</f>
        <v>815</v>
      </c>
      <c r="J20" s="20">
        <f>SUM(J21:J28)</f>
        <v>450</v>
      </c>
      <c r="K20" s="20">
        <f>SUM(K21:K28)</f>
        <v>0</v>
      </c>
      <c r="L20" s="20">
        <f>SUM(L21:L28)</f>
        <v>0</v>
      </c>
      <c r="M20" s="20">
        <f>SUM(M21:M26)</f>
        <v>11</v>
      </c>
      <c r="N20" s="20">
        <f>SUM(N21:N26)</f>
        <v>42</v>
      </c>
      <c r="O20" s="20">
        <f>SUM(O21:O26)</f>
        <v>62</v>
      </c>
      <c r="P20" s="20">
        <f>SUM(P21:P26)</f>
        <v>206</v>
      </c>
      <c r="Q20" s="20">
        <f>SUM(Q21:Q26)</f>
        <v>0</v>
      </c>
      <c r="R20" s="20"/>
    </row>
    <row r="21" s="1" customFormat="1" ht="102" customHeight="1" spans="1:18">
      <c r="A21" s="27">
        <v>12</v>
      </c>
      <c r="B21" s="23" t="s">
        <v>79</v>
      </c>
      <c r="C21" s="22" t="s">
        <v>80</v>
      </c>
      <c r="D21" s="22" t="s">
        <v>81</v>
      </c>
      <c r="E21" s="22" t="s">
        <v>27</v>
      </c>
      <c r="F21" s="22" t="s">
        <v>82</v>
      </c>
      <c r="G21" s="22" t="s">
        <v>28</v>
      </c>
      <c r="H21" s="22">
        <v>300</v>
      </c>
      <c r="I21" s="22">
        <v>300</v>
      </c>
      <c r="J21" s="22"/>
      <c r="K21" s="22"/>
      <c r="L21" s="22"/>
      <c r="M21" s="22" t="s">
        <v>37</v>
      </c>
      <c r="N21" s="22" t="s">
        <v>30</v>
      </c>
      <c r="O21" s="22" t="s">
        <v>30</v>
      </c>
      <c r="P21" s="22" t="s">
        <v>31</v>
      </c>
      <c r="Q21" s="22" t="s">
        <v>31</v>
      </c>
      <c r="R21" s="22"/>
    </row>
    <row r="22" s="6" customFormat="1" ht="130" customHeight="1" spans="1:18">
      <c r="A22" s="27">
        <v>13</v>
      </c>
      <c r="B22" s="23" t="s">
        <v>79</v>
      </c>
      <c r="C22" s="22" t="s">
        <v>83</v>
      </c>
      <c r="D22" s="22" t="s">
        <v>84</v>
      </c>
      <c r="E22" s="22" t="s">
        <v>46</v>
      </c>
      <c r="F22" s="22" t="s">
        <v>85</v>
      </c>
      <c r="G22" s="22" t="s">
        <v>48</v>
      </c>
      <c r="H22" s="22">
        <v>25</v>
      </c>
      <c r="I22" s="22">
        <v>25</v>
      </c>
      <c r="J22" s="22"/>
      <c r="K22" s="22"/>
      <c r="L22" s="22"/>
      <c r="M22" s="22" t="s">
        <v>86</v>
      </c>
      <c r="N22" s="22" t="s">
        <v>30</v>
      </c>
      <c r="O22" s="22" t="s">
        <v>31</v>
      </c>
      <c r="P22" s="22" t="s">
        <v>31</v>
      </c>
      <c r="Q22" s="22" t="s">
        <v>31</v>
      </c>
      <c r="R22" s="22"/>
    </row>
    <row r="23" s="6" customFormat="1" ht="130" customHeight="1" spans="1:18">
      <c r="A23" s="27">
        <v>14</v>
      </c>
      <c r="B23" s="23" t="s">
        <v>87</v>
      </c>
      <c r="C23" s="29" t="s">
        <v>88</v>
      </c>
      <c r="D23" s="29" t="s">
        <v>89</v>
      </c>
      <c r="E23" s="29" t="s">
        <v>57</v>
      </c>
      <c r="F23" s="29" t="s">
        <v>90</v>
      </c>
      <c r="G23" s="29" t="s">
        <v>91</v>
      </c>
      <c r="H23" s="29">
        <v>100</v>
      </c>
      <c r="I23" s="29"/>
      <c r="J23" s="29">
        <v>100</v>
      </c>
      <c r="K23" s="29"/>
      <c r="L23" s="29"/>
      <c r="M23" s="22" t="s">
        <v>37</v>
      </c>
      <c r="N23" s="22" t="s">
        <v>30</v>
      </c>
      <c r="O23" s="22" t="s">
        <v>31</v>
      </c>
      <c r="P23" s="22" t="s">
        <v>31</v>
      </c>
      <c r="Q23" s="22" t="s">
        <v>31</v>
      </c>
      <c r="R23" s="29"/>
    </row>
    <row r="24" s="6" customFormat="1" ht="130" customHeight="1" spans="1:18">
      <c r="A24" s="27">
        <v>15</v>
      </c>
      <c r="B24" s="23" t="s">
        <v>87</v>
      </c>
      <c r="C24" s="22" t="s">
        <v>92</v>
      </c>
      <c r="D24" s="22" t="s">
        <v>93</v>
      </c>
      <c r="E24" s="22" t="s">
        <v>52</v>
      </c>
      <c r="F24" s="22" t="s">
        <v>94</v>
      </c>
      <c r="G24" s="22" t="s">
        <v>54</v>
      </c>
      <c r="H24" s="22">
        <v>190</v>
      </c>
      <c r="I24" s="22"/>
      <c r="J24" s="22">
        <v>190</v>
      </c>
      <c r="K24" s="22"/>
      <c r="L24" s="22"/>
      <c r="M24" s="22">
        <v>11</v>
      </c>
      <c r="N24" s="22">
        <v>42</v>
      </c>
      <c r="O24" s="22">
        <v>62</v>
      </c>
      <c r="P24" s="22">
        <v>206</v>
      </c>
      <c r="Q24" s="22" t="s">
        <v>95</v>
      </c>
      <c r="R24" s="29"/>
    </row>
    <row r="25" s="6" customFormat="1" ht="130" customHeight="1" spans="1:18">
      <c r="A25" s="27">
        <v>16</v>
      </c>
      <c r="B25" s="23" t="s">
        <v>87</v>
      </c>
      <c r="C25" s="29" t="s">
        <v>96</v>
      </c>
      <c r="D25" s="29" t="s">
        <v>97</v>
      </c>
      <c r="E25" s="27" t="s">
        <v>62</v>
      </c>
      <c r="F25" s="27" t="s">
        <v>98</v>
      </c>
      <c r="G25" s="29" t="s">
        <v>91</v>
      </c>
      <c r="H25" s="27">
        <v>80</v>
      </c>
      <c r="I25" s="27"/>
      <c r="J25" s="27">
        <v>80</v>
      </c>
      <c r="K25" s="27"/>
      <c r="L25" s="27"/>
      <c r="M25" s="22" t="s">
        <v>37</v>
      </c>
      <c r="N25" s="27" t="s">
        <v>30</v>
      </c>
      <c r="O25" s="27" t="s">
        <v>30</v>
      </c>
      <c r="P25" s="27" t="s">
        <v>31</v>
      </c>
      <c r="Q25" s="27" t="s">
        <v>31</v>
      </c>
      <c r="R25" s="29"/>
    </row>
    <row r="26" s="1" customFormat="1" ht="130" customHeight="1" spans="1:18">
      <c r="A26" s="27">
        <v>17</v>
      </c>
      <c r="B26" s="23" t="s">
        <v>87</v>
      </c>
      <c r="C26" s="22" t="s">
        <v>99</v>
      </c>
      <c r="D26" s="22" t="s">
        <v>100</v>
      </c>
      <c r="E26" s="22" t="s">
        <v>46</v>
      </c>
      <c r="F26" s="22" t="s">
        <v>101</v>
      </c>
      <c r="G26" s="22" t="s">
        <v>48</v>
      </c>
      <c r="H26" s="22">
        <v>80</v>
      </c>
      <c r="I26" s="22"/>
      <c r="J26" s="22">
        <v>80</v>
      </c>
      <c r="K26" s="22"/>
      <c r="L26" s="22"/>
      <c r="M26" s="22" t="s">
        <v>37</v>
      </c>
      <c r="N26" s="22" t="s">
        <v>30</v>
      </c>
      <c r="O26" s="22" t="s">
        <v>31</v>
      </c>
      <c r="P26" s="22" t="s">
        <v>31</v>
      </c>
      <c r="Q26" s="22" t="s">
        <v>31</v>
      </c>
      <c r="R26" s="22"/>
    </row>
    <row r="27" s="1" customFormat="1" ht="130" customHeight="1" spans="1:18">
      <c r="A27" s="27">
        <v>18</v>
      </c>
      <c r="B27" s="23" t="s">
        <v>102</v>
      </c>
      <c r="C27" s="22" t="s">
        <v>103</v>
      </c>
      <c r="D27" s="22" t="s">
        <v>104</v>
      </c>
      <c r="E27" s="22" t="s">
        <v>105</v>
      </c>
      <c r="F27" s="22" t="s">
        <v>106</v>
      </c>
      <c r="G27" s="22" t="s">
        <v>107</v>
      </c>
      <c r="H27" s="22">
        <v>340</v>
      </c>
      <c r="I27" s="22">
        <v>340</v>
      </c>
      <c r="J27" s="22"/>
      <c r="K27" s="22"/>
      <c r="L27" s="22"/>
      <c r="M27" s="22" t="s">
        <v>37</v>
      </c>
      <c r="N27" s="22" t="s">
        <v>30</v>
      </c>
      <c r="O27" s="22" t="s">
        <v>30</v>
      </c>
      <c r="P27" s="22" t="s">
        <v>31</v>
      </c>
      <c r="Q27" s="22" t="s">
        <v>31</v>
      </c>
      <c r="R27" s="22"/>
    </row>
    <row r="28" s="1" customFormat="1" ht="130" customHeight="1" spans="1:18">
      <c r="A28" s="27">
        <v>19</v>
      </c>
      <c r="B28" s="23" t="s">
        <v>102</v>
      </c>
      <c r="C28" s="22" t="s">
        <v>108</v>
      </c>
      <c r="D28" s="22" t="s">
        <v>109</v>
      </c>
      <c r="E28" s="27" t="s">
        <v>62</v>
      </c>
      <c r="F28" s="27" t="s">
        <v>98</v>
      </c>
      <c r="G28" s="22" t="s">
        <v>64</v>
      </c>
      <c r="H28" s="27">
        <v>150</v>
      </c>
      <c r="I28" s="27">
        <v>150</v>
      </c>
      <c r="J28" s="27"/>
      <c r="K28" s="27"/>
      <c r="L28" s="27"/>
      <c r="M28" s="22" t="s">
        <v>37</v>
      </c>
      <c r="N28" s="27" t="s">
        <v>30</v>
      </c>
      <c r="O28" s="27" t="s">
        <v>30</v>
      </c>
      <c r="P28" s="27" t="s">
        <v>31</v>
      </c>
      <c r="Q28" s="27" t="s">
        <v>31</v>
      </c>
      <c r="R28" s="22"/>
    </row>
  </sheetData>
  <autoFilter ref="A5:R28">
    <extLst/>
  </autoFilter>
  <mergeCells count="23">
    <mergeCell ref="A1:B1"/>
    <mergeCell ref="A2:R2"/>
    <mergeCell ref="E3:F3"/>
    <mergeCell ref="H3:L3"/>
    <mergeCell ref="I4:L4"/>
    <mergeCell ref="A6:C6"/>
    <mergeCell ref="A7:C7"/>
    <mergeCell ref="A18:C18"/>
    <mergeCell ref="A20:C20"/>
    <mergeCell ref="A3:A5"/>
    <mergeCell ref="B3:B5"/>
    <mergeCell ref="C3:C5"/>
    <mergeCell ref="D3:D5"/>
    <mergeCell ref="E4:E5"/>
    <mergeCell ref="F4:F5"/>
    <mergeCell ref="G3:G5"/>
    <mergeCell ref="H4:H5"/>
    <mergeCell ref="M3:M5"/>
    <mergeCell ref="N3:N5"/>
    <mergeCell ref="O3:O5"/>
    <mergeCell ref="P3:P5"/>
    <mergeCell ref="Q3:Q5"/>
    <mergeCell ref="R3:R5"/>
  </mergeCells>
  <conditionalFormatting sqref="C25">
    <cfRule type="duplicateValues" dxfId="0" priority="1"/>
  </conditionalFormatting>
  <conditionalFormatting sqref="C23:C24">
    <cfRule type="duplicateValues" dxfId="0" priority="6"/>
  </conditionalFormatting>
  <dataValidations count="1">
    <dataValidation allowBlank="1" showInputMessage="1" showErrorMessage="1" sqref="A2 H2:I2 A7 C10:F10 G10 H10:L10 N10:Q10 R10:IO10 C11:F11 G11 H11:Q11 R11 C12:F12 G12 H12 I12 J12 K12:Q12 R12 C13:F13 G13 H13:Q13 C14:F14 G14 H14:L14 N14:Q14 R14 C15:F15 G15 I15:K15 R15 C16:F16 G16 H16 I16:K16 M16 R16 S16:IO16 G17 M17:Q17 C18:F18 G18 H18:Q18 C19:E19 G19 H19:L19 H20:L20 H21:Q21 R21 H22:Q22 C23:F23 G23 H23:Q23 C24:F24 G24 H24:Q24 B25 E25:F25 H25:I25 J25:L25 M25 R25 S25:IO25 C26:F26 G26 H26:Q26 R26 C27:F27 G27 H27:Q27 R27 C28:F28 G28 M28 R28 A8:A17 B3:B6 B21:B24 B26:B28 B29:B65442 G2:G7 G8:G9 G20:G22 G29:G65442 H3:H4 I4:I5 M8:M10 M14:M15 R17:R20 R22:R24 R29:R65442 H29:Q65442 C8:F9 C29:F65442 C20:F22 C2:F7 M19:Q20 J2:Q5 N8:Q9 H6:Q7 H8:L9 S17:IO24 R8:IO9 R2:IO7 S11:IO15 S26:IO28 S29:IO65442"/>
  </dataValidations>
  <printOptions horizontalCentered="1"/>
  <pageMargins left="0.306944444444444" right="0.306944444444444" top="0.357638888888889" bottom="0.357638888888889" header="0.298611111111111" footer="0.298611111111111"/>
  <pageSetup paperSize="9" scale="45"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2023-05-12T19:15:00Z</dcterms:created>
  <dcterms:modified xsi:type="dcterms:W3CDTF">2025-01-07T00:59:43Z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CADF05816A93424C92A37D0CBC8BF342</vt:lpwstr>
  </property>
  <property fmtid="{D5CDD505-2E9C-101B-9397-08002B2CF9AE}" pid="4" name="KSOReadingLayout">
    <vt:bool>true</vt:bool>
  </property>
</Properties>
</file>