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2600" activeTab="3"/>
  </bookViews>
  <sheets>
    <sheet name="附件3富硒养殖类验收汇总表" sheetId="1" r:id="rId1"/>
    <sheet name="附件4富硒种植类汇总表1" sheetId="2" r:id="rId2"/>
    <sheet name="附件5富硒种植类汇总表2" sheetId="3" r:id="rId3"/>
    <sheet name="附件6富硒特色产业汇总表" sheetId="4" r:id="rId4"/>
  </sheets>
  <definedNames>
    <definedName name="_xlnm._FilterDatabase" localSheetId="1" hidden="1">附件4富硒种植类汇总表1!$A$4:$R$477</definedName>
  </definedNames>
  <calcPr calcId="144525"/>
</workbook>
</file>

<file path=xl/sharedStrings.xml><?xml version="1.0" encoding="utf-8"?>
<sst xmlns="http://schemas.openxmlformats.org/spreadsheetml/2006/main" count="1937" uniqueCount="938">
  <si>
    <t>附件15</t>
  </si>
  <si>
    <t>镇坪县2024年富硒养殖类验收汇总表（镇级）</t>
  </si>
  <si>
    <t xml:space="preserve">镇 （盖章）： </t>
  </si>
  <si>
    <t>序号</t>
  </si>
  <si>
    <t>村</t>
  </si>
  <si>
    <t>经营主体名称
或农户姓名</t>
  </si>
  <si>
    <t>生猪</t>
  </si>
  <si>
    <t>牛</t>
  </si>
  <si>
    <t>羊</t>
  </si>
  <si>
    <t>禽</t>
  </si>
  <si>
    <t>鱼业</t>
  </si>
  <si>
    <t>中蜂</t>
  </si>
  <si>
    <t>补助资金（元）</t>
  </si>
  <si>
    <t>备注</t>
  </si>
  <si>
    <t>新建圈舍面积（㎡）</t>
  </si>
  <si>
    <t>粪污处理设施规模（m³）</t>
  </si>
  <si>
    <t>引进种猪规模（头）</t>
  </si>
  <si>
    <t>出栏（头）</t>
  </si>
  <si>
    <t>出栏（只）</t>
  </si>
  <si>
    <t>出栏（羽）</t>
  </si>
  <si>
    <t>投放
数量（尾）</t>
  </si>
  <si>
    <t>新建鱼塘面积（亩）</t>
  </si>
  <si>
    <t>销售商品鱼（㎏）</t>
  </si>
  <si>
    <t>养殖数（箱）</t>
  </si>
  <si>
    <t>小河村</t>
  </si>
  <si>
    <t>小河村中蜂养殖协会（伍定新）</t>
  </si>
  <si>
    <t>张安宝</t>
  </si>
  <si>
    <t>蔬菜村</t>
  </si>
  <si>
    <t>罗大元</t>
  </si>
  <si>
    <t>竹节溪村</t>
  </si>
  <si>
    <t>刘厚安</t>
  </si>
  <si>
    <t>刘代华</t>
  </si>
  <si>
    <t>陈勇</t>
  </si>
  <si>
    <t>白坪村</t>
  </si>
  <si>
    <t>安康白溪源生态冷水鱼养殖有限公司</t>
  </si>
  <si>
    <t>竹节溪</t>
  </si>
  <si>
    <t>宁远居康养农旅发展有限公司（党晓林）</t>
  </si>
  <si>
    <t>合计</t>
  </si>
  <si>
    <t>镇主要领导签字：</t>
  </si>
  <si>
    <t>验收组组长签字：</t>
  </si>
  <si>
    <t>附件16</t>
  </si>
  <si>
    <t>镇坪县2024年富硒种植类验收汇总表1（镇级）</t>
  </si>
  <si>
    <t>大豆玉米带状复合种植</t>
  </si>
  <si>
    <t>大豆扩种</t>
  </si>
  <si>
    <t>水稻</t>
  </si>
  <si>
    <t>种植面积（亩）</t>
  </si>
  <si>
    <t>玉米产量（㎏）</t>
  </si>
  <si>
    <t>大豆产量（㎏）</t>
  </si>
  <si>
    <t>富硒面积（亩）</t>
  </si>
  <si>
    <t>扩种面积（亩）</t>
  </si>
  <si>
    <t>稻渔面积（亩）</t>
  </si>
  <si>
    <t>水稻产量（㎏）</t>
  </si>
  <si>
    <t>销售食品鱼（㎏）</t>
  </si>
  <si>
    <t>旱改水面积（亩）</t>
  </si>
  <si>
    <t>杨绪山</t>
  </si>
  <si>
    <t>肖绪国</t>
  </si>
  <si>
    <t>王学明</t>
  </si>
  <si>
    <t>曾祥洪</t>
  </si>
  <si>
    <t>曾祥礼</t>
  </si>
  <si>
    <t>王本军</t>
  </si>
  <si>
    <t>黄孝杰</t>
  </si>
  <si>
    <t>刘凡敏</t>
  </si>
  <si>
    <t>廖柏华</t>
  </si>
  <si>
    <t>廖远胜</t>
  </si>
  <si>
    <t>杨绪莲</t>
  </si>
  <si>
    <t>曾祥凤</t>
  </si>
  <si>
    <t>柯曾凤</t>
  </si>
  <si>
    <t>杨平芝</t>
  </si>
  <si>
    <t>刘家敏</t>
  </si>
  <si>
    <t>王永海</t>
  </si>
  <si>
    <t>徐洪恩</t>
  </si>
  <si>
    <t>刘厚军</t>
  </si>
  <si>
    <t>联盟村</t>
  </si>
  <si>
    <t>潘洪明</t>
  </si>
  <si>
    <t>金大秀</t>
  </si>
  <si>
    <t>杨业华</t>
  </si>
  <si>
    <t>王兴平</t>
  </si>
  <si>
    <t>张善琴</t>
  </si>
  <si>
    <t>薛云平</t>
  </si>
  <si>
    <t>谢守珍</t>
  </si>
  <si>
    <t>张通宪</t>
  </si>
  <si>
    <t>周朝翠</t>
  </si>
  <si>
    <t>肖乾学</t>
  </si>
  <si>
    <t>肖乾富</t>
  </si>
  <si>
    <t>彭召美</t>
  </si>
  <si>
    <t>刘仁祥</t>
  </si>
  <si>
    <t>盛成学</t>
  </si>
  <si>
    <t>盛成德</t>
  </si>
  <si>
    <t>黄兴树</t>
  </si>
  <si>
    <t>黄忠太</t>
  </si>
  <si>
    <t>范修兵</t>
  </si>
  <si>
    <t>杨立桂</t>
  </si>
  <si>
    <t>胡永彩</t>
  </si>
  <si>
    <t>赵长英</t>
  </si>
  <si>
    <t>刘吉奎</t>
  </si>
  <si>
    <t>陈维金</t>
  </si>
  <si>
    <t>喻配兰</t>
  </si>
  <si>
    <t>沈显凤</t>
  </si>
  <si>
    <t>黄忠平</t>
  </si>
  <si>
    <t>黄正明</t>
  </si>
  <si>
    <t>黄正莲</t>
  </si>
  <si>
    <t>黄正清</t>
  </si>
  <si>
    <t>刘仁德</t>
  </si>
  <si>
    <t>杨大美</t>
  </si>
  <si>
    <t>黄正翠</t>
  </si>
  <si>
    <t>刘应芳</t>
  </si>
  <si>
    <t>范修才</t>
  </si>
  <si>
    <t>黄正才</t>
  </si>
  <si>
    <t>胡永翠</t>
  </si>
  <si>
    <t>罗良学</t>
  </si>
  <si>
    <t>杨云财</t>
  </si>
  <si>
    <t>舒绪兵</t>
  </si>
  <si>
    <t>吴照清</t>
  </si>
  <si>
    <t>罗根富</t>
  </si>
  <si>
    <t>母定安</t>
  </si>
  <si>
    <t>徐明江</t>
  </si>
  <si>
    <t>米小平</t>
  </si>
  <si>
    <t>吴明安</t>
  </si>
  <si>
    <t>杨兴山</t>
  </si>
  <si>
    <t>严风伟</t>
  </si>
  <si>
    <t>徐卓凤</t>
  </si>
  <si>
    <t>徐明权</t>
  </si>
  <si>
    <t>严风芝</t>
  </si>
  <si>
    <t>罗根田</t>
  </si>
  <si>
    <t>徐维东</t>
  </si>
  <si>
    <t>徐卓翠</t>
  </si>
  <si>
    <t>陈少军</t>
  </si>
  <si>
    <t>刘光云</t>
  </si>
  <si>
    <t>谭仁翠</t>
  </si>
  <si>
    <t>邱家知</t>
  </si>
  <si>
    <t>赵长国</t>
  </si>
  <si>
    <t>徐功山</t>
  </si>
  <si>
    <t>陈贵明</t>
  </si>
  <si>
    <t>徐显银</t>
  </si>
  <si>
    <t>赵德云</t>
  </si>
  <si>
    <t>徐显桂</t>
  </si>
  <si>
    <t>刘光和</t>
  </si>
  <si>
    <t>田兴兵</t>
  </si>
  <si>
    <t>徐显太</t>
  </si>
  <si>
    <t>张少登</t>
  </si>
  <si>
    <t>栾青元</t>
  </si>
  <si>
    <t>向廷清</t>
  </si>
  <si>
    <t>徐功明</t>
  </si>
  <si>
    <t>田兴山</t>
  </si>
  <si>
    <t>庞  兵</t>
  </si>
  <si>
    <t>尹以成</t>
  </si>
  <si>
    <t>尹以林</t>
  </si>
  <si>
    <t>马玉海</t>
  </si>
  <si>
    <t>李昌秀</t>
  </si>
  <si>
    <t>庞  平</t>
  </si>
  <si>
    <t>田庆寿</t>
  </si>
  <si>
    <t>岳忠术</t>
  </si>
  <si>
    <t>高绪兵</t>
  </si>
  <si>
    <t>马玉云</t>
  </si>
  <si>
    <t>张诗琴</t>
  </si>
  <si>
    <t>刘应吉</t>
  </si>
  <si>
    <t>石道坤</t>
  </si>
  <si>
    <t>徐显龙</t>
  </si>
  <si>
    <t>张少清</t>
  </si>
  <si>
    <t>田兴林</t>
  </si>
  <si>
    <t>徐功平</t>
  </si>
  <si>
    <t>胡其平</t>
  </si>
  <si>
    <t>陈泽柱</t>
  </si>
  <si>
    <t>杨成</t>
  </si>
  <si>
    <t>许平香</t>
  </si>
  <si>
    <t>刘华龙</t>
  </si>
  <si>
    <t>李成凤</t>
  </si>
  <si>
    <t>刘正龙</t>
  </si>
  <si>
    <t>刘美龙</t>
  </si>
  <si>
    <t>徐世翠</t>
  </si>
  <si>
    <t>刘应选</t>
  </si>
  <si>
    <t>唐文金</t>
  </si>
  <si>
    <t>王成明</t>
  </si>
  <si>
    <t>李胜平</t>
  </si>
  <si>
    <t>薛恩珍</t>
  </si>
  <si>
    <t>潘文学</t>
  </si>
  <si>
    <t>吴显桂</t>
  </si>
  <si>
    <t>夏云建</t>
  </si>
  <si>
    <t>刘明慈</t>
  </si>
  <si>
    <t>李美金</t>
  </si>
  <si>
    <t>关兴才</t>
  </si>
  <si>
    <t>谢军</t>
  </si>
  <si>
    <t>王仕平</t>
  </si>
  <si>
    <t>王升学</t>
  </si>
  <si>
    <t>刘启佑</t>
  </si>
  <si>
    <t>栗书翠</t>
  </si>
  <si>
    <t>涂光才</t>
  </si>
  <si>
    <t>黎定坤</t>
  </si>
  <si>
    <t>黎定祥</t>
  </si>
  <si>
    <t>郎大林</t>
  </si>
  <si>
    <t>周树清</t>
  </si>
  <si>
    <t>伍定新</t>
  </si>
  <si>
    <t>唐文翠</t>
  </si>
  <si>
    <t>匡坤忠</t>
  </si>
  <si>
    <t>谢知富</t>
  </si>
  <si>
    <t>卜德贵</t>
  </si>
  <si>
    <t>匡坤仁</t>
  </si>
  <si>
    <t>匡厚术</t>
  </si>
  <si>
    <t>匡厚富</t>
  </si>
  <si>
    <t>叶道珍</t>
  </si>
  <si>
    <t>叶道兴</t>
  </si>
  <si>
    <t>卜发明</t>
  </si>
  <si>
    <t>卜发军</t>
  </si>
  <si>
    <t>匡坤军</t>
  </si>
  <si>
    <t>匡坤华</t>
  </si>
  <si>
    <t>匡厚安</t>
  </si>
  <si>
    <t>匡厚良</t>
  </si>
  <si>
    <t>匡厚明</t>
  </si>
  <si>
    <t>卜发学</t>
  </si>
  <si>
    <t>朱大贵</t>
  </si>
  <si>
    <t>张伦兴</t>
  </si>
  <si>
    <t>张伦友</t>
  </si>
  <si>
    <t>周大富</t>
  </si>
  <si>
    <t>刘朝兴</t>
  </si>
  <si>
    <t>王定友</t>
  </si>
  <si>
    <t>肖继田</t>
  </si>
  <si>
    <t>金远富</t>
  </si>
  <si>
    <t>陈宗桂</t>
  </si>
  <si>
    <t>柯先汉</t>
  </si>
  <si>
    <t>王昌银</t>
  </si>
  <si>
    <t>王大清</t>
  </si>
  <si>
    <t>刘术林</t>
  </si>
  <si>
    <t>陈永平</t>
  </si>
  <si>
    <t>郭洪财</t>
  </si>
  <si>
    <t>周维国</t>
  </si>
  <si>
    <t>叶道贵</t>
  </si>
  <si>
    <t>罗先贵</t>
  </si>
  <si>
    <t>王源成</t>
  </si>
  <si>
    <t>周云华</t>
  </si>
  <si>
    <t>周树学</t>
  </si>
  <si>
    <t>陶忠力</t>
  </si>
  <si>
    <t>陈清朗</t>
  </si>
  <si>
    <t>罗仁翠</t>
  </si>
  <si>
    <t>李世翠</t>
  </si>
  <si>
    <t>徐维权</t>
  </si>
  <si>
    <t>卜美钞</t>
  </si>
  <si>
    <t>陈先富</t>
  </si>
  <si>
    <t>黄权清</t>
  </si>
  <si>
    <t>黄权喜</t>
  </si>
  <si>
    <t>贺国英</t>
  </si>
  <si>
    <t>黄茂华</t>
  </si>
  <si>
    <t>谢朝凤</t>
  </si>
  <si>
    <t>杨甫玉</t>
  </si>
  <si>
    <t>张玖富</t>
  </si>
  <si>
    <t>黄权伍</t>
  </si>
  <si>
    <t>方相和</t>
  </si>
  <si>
    <t>方继招</t>
  </si>
  <si>
    <t>桂连清</t>
  </si>
  <si>
    <t>方继兵</t>
  </si>
  <si>
    <t>李兴翠</t>
  </si>
  <si>
    <t>张玖华</t>
  </si>
  <si>
    <t>周大秀</t>
  </si>
  <si>
    <t>刘永安</t>
  </si>
  <si>
    <t>陈世高</t>
  </si>
  <si>
    <t>熊大明</t>
  </si>
  <si>
    <t>龚春玖</t>
  </si>
  <si>
    <t>吴付喜</t>
  </si>
  <si>
    <t>王安明</t>
  </si>
  <si>
    <t>叶道清</t>
  </si>
  <si>
    <t>袁怀军</t>
  </si>
  <si>
    <t>袁怀友</t>
  </si>
  <si>
    <t>程良周</t>
  </si>
  <si>
    <t>袁仁华</t>
  </si>
  <si>
    <t>新华村</t>
  </si>
  <si>
    <t>刘兰翠</t>
  </si>
  <si>
    <t>谢从军</t>
  </si>
  <si>
    <t>文纪伦</t>
  </si>
  <si>
    <t>龚德学</t>
  </si>
  <si>
    <t>王德润</t>
  </si>
  <si>
    <t>许正洪</t>
  </si>
  <si>
    <t>覃兰蓬</t>
  </si>
  <si>
    <t>周家志</t>
  </si>
  <si>
    <t>周永学</t>
  </si>
  <si>
    <t>周家兵</t>
  </si>
  <si>
    <t>许正东</t>
  </si>
  <si>
    <t>许公海</t>
  </si>
  <si>
    <t>杨大英</t>
  </si>
  <si>
    <t>朱和平</t>
  </si>
  <si>
    <t>万永学</t>
  </si>
  <si>
    <t>覃兰品</t>
  </si>
  <si>
    <t>任培中</t>
  </si>
  <si>
    <t>龚正和</t>
  </si>
  <si>
    <t>刘胜珍</t>
  </si>
  <si>
    <t>李仁平</t>
  </si>
  <si>
    <t>许明昌</t>
  </si>
  <si>
    <t>蒋世福</t>
  </si>
  <si>
    <t>杨杰友</t>
  </si>
  <si>
    <t>许明初</t>
  </si>
  <si>
    <t>杨绪高</t>
  </si>
  <si>
    <t>阮良顺</t>
  </si>
  <si>
    <t>田明财</t>
  </si>
  <si>
    <t>方顺东</t>
  </si>
  <si>
    <t>杨成林</t>
  </si>
  <si>
    <t>陈大林</t>
  </si>
  <si>
    <t>邹厚明</t>
  </si>
  <si>
    <t>张明海</t>
  </si>
  <si>
    <r>
      <rPr>
        <sz val="9"/>
        <color rgb="FF000000"/>
        <rFont val="仿宋_GB2312"/>
        <charset val="134"/>
      </rPr>
      <t>邹</t>
    </r>
    <r>
      <rPr>
        <sz val="9"/>
        <color rgb="FF000000"/>
        <rFont val="宋体"/>
        <charset val="134"/>
      </rPr>
      <t>啟</t>
    </r>
    <r>
      <rPr>
        <sz val="9"/>
        <color rgb="FF000000"/>
        <rFont val="仿宋_GB2312"/>
        <charset val="134"/>
      </rPr>
      <t>志</t>
    </r>
  </si>
  <si>
    <t>邹厚兵</t>
  </si>
  <si>
    <t>杨绪友</t>
  </si>
  <si>
    <t>李孟祥</t>
  </si>
  <si>
    <t>杨绪才</t>
  </si>
  <si>
    <t>任均民</t>
  </si>
  <si>
    <t>黄光辉</t>
  </si>
  <si>
    <t>李祖芝</t>
  </si>
  <si>
    <t>邹卫芬</t>
  </si>
  <si>
    <t>梅永琴</t>
  </si>
  <si>
    <t>陈正伦</t>
  </si>
  <si>
    <t>谭正同</t>
  </si>
  <si>
    <t>熊国芝</t>
  </si>
  <si>
    <t>侯长学</t>
  </si>
  <si>
    <t>周自香</t>
  </si>
  <si>
    <t>李定强</t>
  </si>
  <si>
    <t>邹厚桂</t>
  </si>
  <si>
    <t>李祖德</t>
  </si>
  <si>
    <t>夏正安</t>
  </si>
  <si>
    <t>李定银</t>
  </si>
  <si>
    <t>罗传明</t>
  </si>
  <si>
    <t>张正华</t>
  </si>
  <si>
    <t>安康曹辉杨农业科技有限公司</t>
  </si>
  <si>
    <t>刘昌义</t>
  </si>
  <si>
    <t>熊克荣</t>
  </si>
  <si>
    <t>朱生财</t>
  </si>
  <si>
    <t>纪万奎</t>
  </si>
  <si>
    <t>罗厚银</t>
  </si>
  <si>
    <t>杨科学</t>
  </si>
  <si>
    <t>杨发得</t>
  </si>
  <si>
    <t>范良付</t>
  </si>
  <si>
    <t>张天贵</t>
  </si>
  <si>
    <t>张天春</t>
  </si>
  <si>
    <t>刘兴运</t>
  </si>
  <si>
    <t>张少茂</t>
  </si>
  <si>
    <t>张天明</t>
  </si>
  <si>
    <t>刘美兴</t>
  </si>
  <si>
    <t>李善贵</t>
  </si>
  <si>
    <t>彭永红</t>
  </si>
  <si>
    <t>刘华军</t>
  </si>
  <si>
    <t>龚道翠</t>
  </si>
  <si>
    <t>龚德兵</t>
  </si>
  <si>
    <t>周继学</t>
  </si>
  <si>
    <t>田纪兰</t>
  </si>
  <si>
    <t>刘家学</t>
  </si>
  <si>
    <t>李军</t>
  </si>
  <si>
    <t>蔡家培</t>
  </si>
  <si>
    <t>龚正东</t>
  </si>
  <si>
    <t>史代霞</t>
  </si>
  <si>
    <t>田洪军</t>
  </si>
  <si>
    <t>刘兴龙</t>
  </si>
  <si>
    <t>邱祥寿</t>
  </si>
  <si>
    <t>田纪兵</t>
  </si>
  <si>
    <t>陈依平</t>
  </si>
  <si>
    <t>黄世明</t>
  </si>
  <si>
    <t>彭太军</t>
  </si>
  <si>
    <t>范良和</t>
  </si>
  <si>
    <t>张自奎</t>
  </si>
  <si>
    <t>梅书贵</t>
  </si>
  <si>
    <t>陈政兵</t>
  </si>
  <si>
    <t>洪万山</t>
  </si>
  <si>
    <t>洪万军</t>
  </si>
  <si>
    <t>刘洁</t>
  </si>
  <si>
    <t>刘厚明</t>
  </si>
  <si>
    <t>洪军汉</t>
  </si>
  <si>
    <t>蒋金明</t>
  </si>
  <si>
    <t>秦世财</t>
  </si>
  <si>
    <t>李琼</t>
  </si>
  <si>
    <t>张子兰</t>
  </si>
  <si>
    <t>曾进</t>
  </si>
  <si>
    <t>邹斌成</t>
  </si>
  <si>
    <t>田纪才</t>
  </si>
  <si>
    <t>张少阳</t>
  </si>
  <si>
    <t>刘延清</t>
  </si>
  <si>
    <t>张自兵</t>
  </si>
  <si>
    <t>沈其付</t>
  </si>
  <si>
    <t>张子军</t>
  </si>
  <si>
    <t>何正平</t>
  </si>
  <si>
    <t>梁光军</t>
  </si>
  <si>
    <t>梁垂国</t>
  </si>
  <si>
    <t>周宗立</t>
  </si>
  <si>
    <t>周宗华</t>
  </si>
  <si>
    <t>周宗明</t>
  </si>
  <si>
    <t>周宗兵</t>
  </si>
  <si>
    <t>范良才</t>
  </si>
  <si>
    <t>王绪平</t>
  </si>
  <si>
    <t>罗良兵</t>
  </si>
  <si>
    <t>李周翠</t>
  </si>
  <si>
    <t>郭远辞</t>
  </si>
  <si>
    <t>李付成</t>
  </si>
  <si>
    <t>张自清</t>
  </si>
  <si>
    <t>卜德华</t>
  </si>
  <si>
    <t>王寿林</t>
  </si>
  <si>
    <t>何正明</t>
  </si>
  <si>
    <t>郭远学</t>
  </si>
  <si>
    <t>徐龙国</t>
  </si>
  <si>
    <t>于言学</t>
  </si>
  <si>
    <t>于少兵</t>
  </si>
  <si>
    <t>梁垂安</t>
  </si>
  <si>
    <t>于少平</t>
  </si>
  <si>
    <t>蒋忠才</t>
  </si>
  <si>
    <t>韩明成</t>
  </si>
  <si>
    <t>向应忠</t>
  </si>
  <si>
    <t>陶金才</t>
  </si>
  <si>
    <t>王朝学</t>
  </si>
  <si>
    <t>陈为德</t>
  </si>
  <si>
    <t>陈军辉</t>
  </si>
  <si>
    <t>张安菊</t>
  </si>
  <si>
    <t>马盼才</t>
  </si>
  <si>
    <t>王朝卫</t>
  </si>
  <si>
    <t>龚正学</t>
  </si>
  <si>
    <t>于少玲</t>
  </si>
  <si>
    <t>冯德玉</t>
  </si>
  <si>
    <t>李术金</t>
  </si>
  <si>
    <t>陈发</t>
  </si>
  <si>
    <t>魏利华</t>
  </si>
  <si>
    <t>董金桂</t>
  </si>
  <si>
    <t>周传礼</t>
  </si>
  <si>
    <t>杨楚芳</t>
  </si>
  <si>
    <t>张子安</t>
  </si>
  <si>
    <t>周继美</t>
  </si>
  <si>
    <t>李仁学</t>
  </si>
  <si>
    <t>胡初兵</t>
  </si>
  <si>
    <t>于言奎</t>
  </si>
  <si>
    <t>陈儒和</t>
  </si>
  <si>
    <t>韩清洪</t>
  </si>
  <si>
    <t>张远双</t>
  </si>
  <si>
    <t>韩明学</t>
  </si>
  <si>
    <t>韩明章</t>
  </si>
  <si>
    <t>王乐兵</t>
  </si>
  <si>
    <t>刘立学</t>
  </si>
  <si>
    <t>邓如平</t>
  </si>
  <si>
    <t>刘万友</t>
  </si>
  <si>
    <t>肖祖海</t>
  </si>
  <si>
    <t>郭远美</t>
  </si>
  <si>
    <t>朱太华</t>
  </si>
  <si>
    <t>张传平</t>
  </si>
  <si>
    <t>陈举兰</t>
  </si>
  <si>
    <t>刘贵西</t>
  </si>
  <si>
    <t>王昌军</t>
  </si>
  <si>
    <t>罗传鑫</t>
  </si>
  <si>
    <t>王乐东</t>
  </si>
  <si>
    <t>陈依国</t>
  </si>
  <si>
    <t xml:space="preserve"> 竹节溪村</t>
  </si>
  <si>
    <t>梁垂才</t>
  </si>
  <si>
    <t>坪宝村</t>
  </si>
  <si>
    <t>黄远春</t>
  </si>
  <si>
    <t>李崇瑞</t>
  </si>
  <si>
    <t>周远兵</t>
  </si>
  <si>
    <t>谭仁忠</t>
  </si>
  <si>
    <t>李祖延</t>
  </si>
  <si>
    <t>黄昌兵</t>
  </si>
  <si>
    <t>谭仁海</t>
  </si>
  <si>
    <t>熊克华</t>
  </si>
  <si>
    <t>刘从喜</t>
  </si>
  <si>
    <t>任君生</t>
  </si>
  <si>
    <t>黄亿高</t>
  </si>
  <si>
    <t>李美学</t>
  </si>
  <si>
    <t>罗仁山</t>
  </si>
  <si>
    <t>王宗宝</t>
  </si>
  <si>
    <t>胡友能</t>
  </si>
  <si>
    <t>张善宝</t>
  </si>
  <si>
    <t>彭世安</t>
  </si>
  <si>
    <t>朱晓华</t>
  </si>
  <si>
    <t>何久林</t>
  </si>
  <si>
    <t>冯德华</t>
  </si>
  <si>
    <t>余国安</t>
  </si>
  <si>
    <t>尤仕朋</t>
  </si>
  <si>
    <t>彭世军</t>
  </si>
  <si>
    <t>彭世金</t>
  </si>
  <si>
    <t>胡仕秀</t>
  </si>
  <si>
    <t>胡汤才</t>
  </si>
  <si>
    <t>樊孝友</t>
  </si>
  <si>
    <t>王顺兴</t>
  </si>
  <si>
    <t>田大凤</t>
  </si>
  <si>
    <t>唐儒洪</t>
  </si>
  <si>
    <t>韩久平</t>
  </si>
  <si>
    <t>刘正友</t>
  </si>
  <si>
    <t>吴泽众</t>
  </si>
  <si>
    <t>杜永清</t>
  </si>
  <si>
    <t>向良坤</t>
  </si>
  <si>
    <t>刘自成</t>
  </si>
  <si>
    <t>冯先国</t>
  </si>
  <si>
    <t>李绍恩</t>
  </si>
  <si>
    <t>肖祖昔</t>
  </si>
  <si>
    <t>杜永芝</t>
  </si>
  <si>
    <t>刘正平</t>
  </si>
  <si>
    <t>罗安学</t>
  </si>
  <si>
    <t>何正国</t>
  </si>
  <si>
    <t>张维红</t>
  </si>
  <si>
    <t>杨春明</t>
  </si>
  <si>
    <t>蒋世兰</t>
  </si>
  <si>
    <t>李纯红</t>
  </si>
  <si>
    <t>肖祖纯</t>
  </si>
  <si>
    <t>龚道兵</t>
  </si>
  <si>
    <t>刘自忠</t>
  </si>
  <si>
    <t>雷天宝</t>
  </si>
  <si>
    <t>刘银清</t>
  </si>
  <si>
    <t>黄亿东</t>
  </si>
  <si>
    <t>徐成兵</t>
  </si>
  <si>
    <t>朱付龙</t>
  </si>
  <si>
    <t>田其洪</t>
  </si>
  <si>
    <t>罗厚金</t>
  </si>
  <si>
    <t>谭祖鹏</t>
  </si>
  <si>
    <t>刘世兴</t>
  </si>
  <si>
    <t>尤仕兵</t>
  </si>
  <si>
    <t>杨发忠</t>
  </si>
  <si>
    <t>周健</t>
  </si>
  <si>
    <t>罗厚兵</t>
  </si>
  <si>
    <t>杨发千</t>
  </si>
  <si>
    <t>谭祖国</t>
  </si>
  <si>
    <t>周远香</t>
  </si>
  <si>
    <t>刘世香</t>
  </si>
  <si>
    <t>罗厚真</t>
  </si>
  <si>
    <t>周相才</t>
  </si>
  <si>
    <t>刘景明</t>
  </si>
  <si>
    <t>沈维香</t>
  </si>
  <si>
    <t>刘世学</t>
  </si>
  <si>
    <t>刘世成</t>
  </si>
  <si>
    <t>李正平</t>
  </si>
  <si>
    <t>谭孝平</t>
  </si>
  <si>
    <t>张明翠</t>
  </si>
  <si>
    <t>杨正林</t>
  </si>
  <si>
    <t>苏流国</t>
  </si>
  <si>
    <t>黄碧山</t>
  </si>
  <si>
    <t>黄仕应</t>
  </si>
  <si>
    <t>张仁恩</t>
  </si>
  <si>
    <t>罗安福</t>
  </si>
  <si>
    <t>李灯林</t>
  </si>
  <si>
    <t>黄均香</t>
  </si>
  <si>
    <t>白坪村村集体</t>
  </si>
  <si>
    <t>李平超</t>
  </si>
  <si>
    <t>张显兵</t>
  </si>
  <si>
    <t>任均安</t>
  </si>
  <si>
    <t>李举才</t>
  </si>
  <si>
    <t>王康洪</t>
  </si>
  <si>
    <t>张德元</t>
  </si>
  <si>
    <t>胡树友</t>
  </si>
  <si>
    <t>王文学</t>
  </si>
  <si>
    <t>宋成秀</t>
  </si>
  <si>
    <t>胡斯伟</t>
  </si>
  <si>
    <t>李顺俭</t>
  </si>
  <si>
    <t>刘永平</t>
  </si>
  <si>
    <t>何家喜</t>
  </si>
  <si>
    <t>何再同</t>
  </si>
  <si>
    <t>杨荣志</t>
  </si>
  <si>
    <t>柯昌庚</t>
  </si>
  <si>
    <t>杨世泽</t>
  </si>
  <si>
    <t>王安太</t>
  </si>
  <si>
    <t>杨克秀</t>
  </si>
  <si>
    <t>林美亮</t>
  </si>
  <si>
    <t>李文才</t>
  </si>
  <si>
    <t>袁建华</t>
  </si>
  <si>
    <t>张世友</t>
  </si>
  <si>
    <t>张仕仁</t>
  </si>
  <si>
    <t>田正美</t>
  </si>
  <si>
    <t>田正兵</t>
  </si>
  <si>
    <t>饶立清</t>
  </si>
  <si>
    <t>胡术国</t>
  </si>
  <si>
    <t>肖高秀</t>
  </si>
  <si>
    <t>田正东</t>
  </si>
  <si>
    <t>刘从英</t>
  </si>
  <si>
    <t>田正红</t>
  </si>
  <si>
    <t>蒋中玉</t>
  </si>
  <si>
    <t>田正德</t>
  </si>
  <si>
    <t>胡明香</t>
  </si>
  <si>
    <t>钟小平</t>
  </si>
  <si>
    <t>杨世才</t>
  </si>
  <si>
    <t>洪世民</t>
  </si>
  <si>
    <t>张洪兵</t>
  </si>
  <si>
    <r>
      <rPr>
        <sz val="9"/>
        <color rgb="FF000000"/>
        <rFont val="仿宋_GB2312"/>
        <charset val="134"/>
      </rPr>
      <t>向</t>
    </r>
    <r>
      <rPr>
        <sz val="9"/>
        <color rgb="FF000000"/>
        <rFont val="宋体"/>
        <charset val="134"/>
      </rPr>
      <t>徳</t>
    </r>
    <r>
      <rPr>
        <sz val="9"/>
        <color rgb="FF000000"/>
        <rFont val="仿宋_GB2312"/>
        <charset val="134"/>
      </rPr>
      <t>珍</t>
    </r>
  </si>
  <si>
    <t>马友学</t>
  </si>
  <si>
    <t>张代清</t>
  </si>
  <si>
    <t>郭忠明</t>
  </si>
  <si>
    <t>李仁术</t>
  </si>
  <si>
    <t>郭中平</t>
  </si>
  <si>
    <t>汪宪高</t>
  </si>
  <si>
    <t>胡英成</t>
  </si>
  <si>
    <t>徐世清</t>
  </si>
  <si>
    <t>李从林</t>
  </si>
  <si>
    <t>王文成</t>
  </si>
  <si>
    <t>张定奎</t>
  </si>
  <si>
    <t>周本贵</t>
  </si>
  <si>
    <t>黄明芝</t>
  </si>
  <si>
    <t>黄明成</t>
  </si>
  <si>
    <t>汪能常</t>
  </si>
  <si>
    <t>李仁寿</t>
  </si>
  <si>
    <t>张定学</t>
  </si>
  <si>
    <t>李名祥</t>
  </si>
  <si>
    <t>蒋瑞礼</t>
  </si>
  <si>
    <t>纪万明</t>
  </si>
  <si>
    <t>蔡永林</t>
  </si>
  <si>
    <t>汪国志</t>
  </si>
  <si>
    <t>刘全学</t>
  </si>
  <si>
    <t>胡英志</t>
  </si>
  <si>
    <t>谭国芳</t>
  </si>
  <si>
    <t>张定龙</t>
  </si>
  <si>
    <t>韩明香</t>
  </si>
  <si>
    <t>袁昌友</t>
  </si>
  <si>
    <t>涂先海</t>
  </si>
  <si>
    <t>江能国</t>
  </si>
  <si>
    <t>刘全栋</t>
  </si>
  <si>
    <t>汪国华</t>
  </si>
  <si>
    <t>杨维学</t>
  </si>
  <si>
    <t>涂世忠</t>
  </si>
  <si>
    <t>冯寿贵</t>
  </si>
  <si>
    <t>唐成国</t>
  </si>
  <si>
    <t>袁昌齐</t>
  </si>
  <si>
    <t>涂世福</t>
  </si>
  <si>
    <t>文彩村</t>
  </si>
  <si>
    <r>
      <rPr>
        <sz val="9"/>
        <color indexed="8"/>
        <rFont val="仿宋_GB2312"/>
        <charset val="134"/>
      </rPr>
      <t>王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树</t>
    </r>
  </si>
  <si>
    <t>黄万清</t>
  </si>
  <si>
    <r>
      <rPr>
        <sz val="9"/>
        <color indexed="8"/>
        <rFont val="仿宋_GB2312"/>
        <charset val="134"/>
      </rPr>
      <t>王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明</t>
    </r>
  </si>
  <si>
    <t>王和才</t>
  </si>
  <si>
    <t>杨立凤</t>
  </si>
  <si>
    <t>张必东</t>
  </si>
  <si>
    <t>黄必华</t>
  </si>
  <si>
    <t>肖功美</t>
  </si>
  <si>
    <t>董成武</t>
  </si>
  <si>
    <t>黄必贵</t>
  </si>
  <si>
    <t>杨洪根</t>
  </si>
  <si>
    <t>董成文</t>
  </si>
  <si>
    <t>黄必银</t>
  </si>
  <si>
    <t>谌德华</t>
  </si>
  <si>
    <t>潘兴友</t>
  </si>
  <si>
    <t>杨文贵</t>
  </si>
  <si>
    <t>王本清</t>
  </si>
  <si>
    <t>谌基兵</t>
  </si>
  <si>
    <t>代万和</t>
  </si>
  <si>
    <t>谌基成</t>
  </si>
  <si>
    <t>谌基清</t>
  </si>
  <si>
    <t>方少华</t>
  </si>
  <si>
    <t>袁怀清</t>
  </si>
  <si>
    <t>贺德阳</t>
  </si>
  <si>
    <t>朱巧英</t>
  </si>
  <si>
    <t>江学富</t>
  </si>
  <si>
    <t>向德清</t>
  </si>
  <si>
    <t>王甫学</t>
  </si>
  <si>
    <t>陈占才</t>
  </si>
  <si>
    <t>熊昌平</t>
  </si>
  <si>
    <t>周立英</t>
  </si>
  <si>
    <t>李基奎</t>
  </si>
  <si>
    <t>谌基华</t>
  </si>
  <si>
    <t>罗安贞</t>
  </si>
  <si>
    <t>杨文海</t>
  </si>
  <si>
    <t>韩玉平</t>
  </si>
  <si>
    <t>王克清</t>
  </si>
  <si>
    <t>谌德成</t>
  </si>
  <si>
    <t>王宗喜</t>
  </si>
  <si>
    <t>周家平</t>
  </si>
  <si>
    <t>杨文华</t>
  </si>
  <si>
    <t>苟善翠</t>
  </si>
  <si>
    <t>谭远富</t>
  </si>
  <si>
    <t>杨绪美</t>
  </si>
  <si>
    <t>黄德财</t>
  </si>
  <si>
    <t>王宗山</t>
  </si>
  <si>
    <t>谢永碧</t>
  </si>
  <si>
    <t>张必瑛</t>
  </si>
  <si>
    <t>张云志</t>
  </si>
  <si>
    <t>王克升</t>
  </si>
  <si>
    <t>谌德慧</t>
  </si>
  <si>
    <t>袁玲</t>
  </si>
  <si>
    <t>谌德武</t>
  </si>
  <si>
    <t>吴德平</t>
  </si>
  <si>
    <t>张云吉</t>
  </si>
  <si>
    <t>万正春</t>
  </si>
  <si>
    <t>邬诗柱</t>
  </si>
  <si>
    <t>方世祥</t>
  </si>
  <si>
    <t>高绪山</t>
  </si>
  <si>
    <t>黄德华</t>
  </si>
  <si>
    <r>
      <rPr>
        <sz val="9"/>
        <rFont val="仿宋_GB2312"/>
        <charset val="134"/>
      </rPr>
      <t>向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兵</t>
    </r>
  </si>
  <si>
    <t>陶术友</t>
  </si>
  <si>
    <t>郭相清</t>
  </si>
  <si>
    <t>郭甲志</t>
  </si>
  <si>
    <t>郭相虎</t>
  </si>
  <si>
    <t>谭远翠</t>
  </si>
  <si>
    <t>郭甲银</t>
  </si>
  <si>
    <r>
      <rPr>
        <sz val="9"/>
        <color indexed="8"/>
        <rFont val="仿宋_GB2312"/>
        <charset val="134"/>
      </rPr>
      <t>向</t>
    </r>
    <r>
      <rPr>
        <sz val="9"/>
        <color indexed="8"/>
        <rFont val="宋体"/>
        <charset val="134"/>
      </rPr>
      <t>啟</t>
    </r>
    <r>
      <rPr>
        <sz val="9"/>
        <color indexed="8"/>
        <rFont val="仿宋_GB2312"/>
        <charset val="134"/>
      </rPr>
      <t>明</t>
    </r>
  </si>
  <si>
    <t>周继友</t>
  </si>
  <si>
    <t>吴成兵</t>
  </si>
  <si>
    <t>胡庆明</t>
  </si>
  <si>
    <t>黄德海</t>
  </si>
  <si>
    <t>郑达学</t>
  </si>
  <si>
    <t>王本华</t>
  </si>
  <si>
    <t>杨绪正</t>
  </si>
  <si>
    <t>李兰春</t>
  </si>
  <si>
    <t>张德翠</t>
  </si>
  <si>
    <t>龚正红</t>
  </si>
  <si>
    <t>王谢兴</t>
  </si>
  <si>
    <t>张善成</t>
  </si>
  <si>
    <t>吴世平</t>
  </si>
  <si>
    <t>张道军</t>
  </si>
  <si>
    <t>张道友</t>
  </si>
  <si>
    <t>谢天福</t>
  </si>
  <si>
    <t>杨杰银</t>
  </si>
  <si>
    <t>李章兵</t>
  </si>
  <si>
    <t>龙世秀</t>
  </si>
  <si>
    <t>王甫春</t>
  </si>
  <si>
    <t>杨虎林</t>
  </si>
  <si>
    <t>万发仁</t>
  </si>
  <si>
    <t>张光福</t>
  </si>
  <si>
    <t>万发明</t>
  </si>
  <si>
    <t>李鑫</t>
  </si>
  <si>
    <t>杨朝阳</t>
  </si>
  <si>
    <t>张善林</t>
  </si>
  <si>
    <t>杨虎军</t>
  </si>
  <si>
    <t>张道明</t>
  </si>
  <si>
    <t>向红梅</t>
  </si>
  <si>
    <t>杨杰贵</t>
  </si>
  <si>
    <t>张道海</t>
  </si>
  <si>
    <t>杨  平</t>
  </si>
  <si>
    <t>秦明双</t>
  </si>
  <si>
    <t>田升华</t>
  </si>
  <si>
    <t>张雪梅</t>
  </si>
  <si>
    <t>万发斌</t>
  </si>
  <si>
    <t>冉宗友</t>
  </si>
  <si>
    <t>王本立</t>
  </si>
  <si>
    <t>王本萍</t>
  </si>
  <si>
    <t>张道春</t>
  </si>
  <si>
    <t>胡友平</t>
  </si>
  <si>
    <t>肖发银</t>
  </si>
  <si>
    <t>刘大玉</t>
  </si>
  <si>
    <t>徐世凤</t>
  </si>
  <si>
    <t>吴 九</t>
  </si>
  <si>
    <t>张道斌</t>
  </si>
  <si>
    <t>郭相术</t>
  </si>
  <si>
    <t>邱家志</t>
  </si>
  <si>
    <t>邱家成</t>
  </si>
  <si>
    <t>赵光贵</t>
  </si>
  <si>
    <t>冯先富</t>
  </si>
  <si>
    <t>黄必成</t>
  </si>
  <si>
    <t>陈章学</t>
  </si>
  <si>
    <t>邹道安</t>
  </si>
  <si>
    <t>邹安礼</t>
  </si>
  <si>
    <t>张恩富</t>
  </si>
  <si>
    <t>黄必清</t>
  </si>
  <si>
    <t>赵光明</t>
  </si>
  <si>
    <t>张光宗</t>
  </si>
  <si>
    <t>何应华</t>
  </si>
  <si>
    <t>杨明德</t>
  </si>
  <si>
    <t>张功友</t>
  </si>
  <si>
    <t>邹银礼</t>
  </si>
  <si>
    <t>张建萍</t>
  </si>
  <si>
    <t>王茂坤</t>
  </si>
  <si>
    <t>王昌喜</t>
  </si>
  <si>
    <t>徐开芝</t>
  </si>
  <si>
    <t>邬书文</t>
  </si>
  <si>
    <t>邱兆平</t>
  </si>
  <si>
    <t>王兴明</t>
  </si>
  <si>
    <t>何德美</t>
  </si>
  <si>
    <t>余正兰</t>
  </si>
  <si>
    <t>易明友</t>
  </si>
  <si>
    <t>伍克波</t>
  </si>
  <si>
    <t>黄昌国</t>
  </si>
  <si>
    <t>李以喜</t>
  </si>
  <si>
    <t>欧应兰</t>
  </si>
  <si>
    <t>张昌辉</t>
  </si>
  <si>
    <t>肖德明</t>
  </si>
  <si>
    <t>李从国</t>
  </si>
  <si>
    <t>黄立燕</t>
  </si>
  <si>
    <t>罗传风</t>
  </si>
  <si>
    <t>邢德元</t>
  </si>
  <si>
    <t>刘鹏飞</t>
  </si>
  <si>
    <t>刘兆兵</t>
  </si>
  <si>
    <t>杨先平</t>
  </si>
  <si>
    <t>张正友</t>
  </si>
  <si>
    <t>余大财</t>
  </si>
  <si>
    <t>杨杰刚</t>
  </si>
  <si>
    <t>方世兴</t>
  </si>
  <si>
    <t>杨杰豪</t>
  </si>
  <si>
    <t>欧应平</t>
  </si>
  <si>
    <t>王本友</t>
  </si>
  <si>
    <t>吴泽玲</t>
  </si>
  <si>
    <t>孙银志</t>
  </si>
  <si>
    <t>易洪成</t>
  </si>
  <si>
    <t>王本国</t>
  </si>
  <si>
    <t>刘兆勇</t>
  </si>
  <si>
    <t>余大全</t>
  </si>
  <si>
    <t>刘兆红</t>
  </si>
  <si>
    <t>袁作成</t>
  </si>
  <si>
    <t>余大金</t>
  </si>
  <si>
    <t>杨久平</t>
  </si>
  <si>
    <t>彭天文</t>
  </si>
  <si>
    <t>刘 瑛</t>
  </si>
  <si>
    <t>邢配华</t>
  </si>
  <si>
    <t>谢坤荣</t>
  </si>
  <si>
    <t>李家富</t>
  </si>
  <si>
    <t>郭相福</t>
  </si>
  <si>
    <t>郭相兵</t>
  </si>
  <si>
    <t>彭炳银</t>
  </si>
  <si>
    <t>邢安平</t>
  </si>
  <si>
    <t>邢培香</t>
  </si>
  <si>
    <t>蔡银华</t>
  </si>
  <si>
    <t>王本忠</t>
  </si>
  <si>
    <t>蔡和清</t>
  </si>
  <si>
    <t>席友华</t>
  </si>
  <si>
    <t>陈树政</t>
  </si>
  <si>
    <t>张公香</t>
  </si>
  <si>
    <t>胡庆刚</t>
  </si>
  <si>
    <t>席万洪</t>
  </si>
  <si>
    <t>蒋忠明</t>
  </si>
  <si>
    <t>杨杰奎</t>
  </si>
  <si>
    <t>苏长旺</t>
  </si>
  <si>
    <t>李少香</t>
  </si>
  <si>
    <t>康升学</t>
  </si>
  <si>
    <t>万发英</t>
  </si>
  <si>
    <t>谢永梅</t>
  </si>
  <si>
    <t>李少华</t>
  </si>
  <si>
    <t>陈玲</t>
  </si>
  <si>
    <t>彭天才</t>
  </si>
  <si>
    <t>陈树忠</t>
  </si>
  <si>
    <t>胡宗友</t>
  </si>
  <si>
    <t>胡虚美</t>
  </si>
  <si>
    <t>陈华</t>
  </si>
  <si>
    <t>李少萍</t>
  </si>
  <si>
    <t>王全喜</t>
  </si>
  <si>
    <t>镇坪县康养生态有限公司</t>
  </si>
  <si>
    <t>友谊村</t>
  </si>
  <si>
    <t>余德学</t>
  </si>
  <si>
    <t>王朝平</t>
  </si>
  <si>
    <t>肖贤国</t>
  </si>
  <si>
    <t>肖祖德</t>
  </si>
  <si>
    <t>王大明</t>
  </si>
  <si>
    <t>张昌学</t>
  </si>
  <si>
    <t>李道玲</t>
  </si>
  <si>
    <t>李国兵</t>
  </si>
  <si>
    <t>余德军</t>
  </si>
  <si>
    <t>周传发</t>
  </si>
  <si>
    <t>袁仁芬</t>
  </si>
  <si>
    <t>杨日东</t>
  </si>
  <si>
    <t>杨照平</t>
  </si>
  <si>
    <t>周庆中</t>
  </si>
  <si>
    <t>谭如友</t>
  </si>
  <si>
    <t>刘代平</t>
  </si>
  <si>
    <t>陶卫林</t>
  </si>
  <si>
    <t>李国平</t>
  </si>
  <si>
    <t>吴显辉</t>
  </si>
  <si>
    <t>朱良清</t>
  </si>
  <si>
    <t>谭于林</t>
  </si>
  <si>
    <t>杨正才</t>
  </si>
  <si>
    <t>唐成柱</t>
  </si>
  <si>
    <t>刘正西</t>
  </si>
  <si>
    <t>冉学桂</t>
  </si>
  <si>
    <t>苏友昔</t>
  </si>
  <si>
    <t>冉宗银</t>
  </si>
  <si>
    <t>冉宗会</t>
  </si>
  <si>
    <t>张仕玲</t>
  </si>
  <si>
    <t>代万山</t>
  </si>
  <si>
    <t>刘代安</t>
  </si>
  <si>
    <t>刘军</t>
  </si>
  <si>
    <t>田大友</t>
  </si>
  <si>
    <t>肖连贵</t>
  </si>
  <si>
    <t>贺宣成</t>
  </si>
  <si>
    <t>钟国云</t>
  </si>
  <si>
    <t>宋代宝</t>
  </si>
  <si>
    <t>肖国兵</t>
  </si>
  <si>
    <t>周传志</t>
  </si>
  <si>
    <t>肖祖慈</t>
  </si>
  <si>
    <t>张超</t>
  </si>
  <si>
    <t>黄昌坤</t>
  </si>
  <si>
    <t>苏泽刚</t>
  </si>
  <si>
    <t>张辉贵</t>
  </si>
  <si>
    <t>曹长友</t>
  </si>
  <si>
    <t>刘明堂</t>
  </si>
  <si>
    <t>刘高树</t>
  </si>
  <si>
    <t>向德贵</t>
  </si>
  <si>
    <t>周美玲</t>
  </si>
  <si>
    <t>唐杨忠</t>
  </si>
  <si>
    <t>李述平</t>
  </si>
  <si>
    <t>李道成</t>
  </si>
  <si>
    <t>苏友芳</t>
  </si>
  <si>
    <t>李道学</t>
  </si>
  <si>
    <t>周光学</t>
  </si>
  <si>
    <t>王德录</t>
  </si>
  <si>
    <t>谢永莲</t>
  </si>
  <si>
    <t>宋代国</t>
  </si>
  <si>
    <t>杨照田</t>
  </si>
  <si>
    <t>谢永录</t>
  </si>
  <si>
    <t>林宗友</t>
  </si>
  <si>
    <t>陶红友</t>
  </si>
  <si>
    <t>王自海</t>
  </si>
  <si>
    <t>康升发</t>
  </si>
  <si>
    <t>王贤兵</t>
  </si>
  <si>
    <t>曾仁富</t>
  </si>
  <si>
    <t>肖发富</t>
  </si>
  <si>
    <t>肖发贵</t>
  </si>
  <si>
    <t>代远明</t>
  </si>
  <si>
    <t>冉学友</t>
  </si>
  <si>
    <t>康升敏</t>
  </si>
  <si>
    <t>田地龙</t>
  </si>
  <si>
    <t>郭远兵</t>
  </si>
  <si>
    <t>周明学</t>
  </si>
  <si>
    <t>周开富</t>
  </si>
  <si>
    <t>龚正富</t>
  </si>
  <si>
    <t>龚正龙</t>
  </si>
  <si>
    <t>王乐群</t>
  </si>
  <si>
    <t>汪兴英</t>
  </si>
  <si>
    <t>梁光明</t>
  </si>
  <si>
    <t>罗开太</t>
  </si>
  <si>
    <t>廖弟华</t>
  </si>
  <si>
    <t>谢芳维</t>
  </si>
  <si>
    <t>合  计</t>
  </si>
  <si>
    <t>附件17</t>
  </si>
  <si>
    <t>镇坪县2024年富硒种植类验收汇总表2（镇级）</t>
  </si>
  <si>
    <t>马铃薯</t>
  </si>
  <si>
    <t>油菜</t>
  </si>
  <si>
    <t>撂荒地种粮</t>
  </si>
  <si>
    <t>非耕地种粮</t>
  </si>
  <si>
    <t>村集体种粮</t>
  </si>
  <si>
    <t>服务组织</t>
  </si>
  <si>
    <t>脱毒面积（亩）</t>
  </si>
  <si>
    <t>产量（㎏）</t>
  </si>
  <si>
    <t>种粮面积（亩）</t>
  </si>
  <si>
    <t>服务面积（亩）</t>
  </si>
  <si>
    <t>何泽学</t>
  </si>
  <si>
    <t>杨康</t>
  </si>
  <si>
    <t>张远华</t>
  </si>
  <si>
    <t>张定玖</t>
  </si>
  <si>
    <t>唐阳忠</t>
  </si>
  <si>
    <t>周相平</t>
  </si>
  <si>
    <t>王开松</t>
  </si>
  <si>
    <t>镇坪县城关镇新华村股份经济合作社</t>
  </si>
  <si>
    <t>油菜，每亩200+300元</t>
  </si>
  <si>
    <t>伍长远</t>
  </si>
  <si>
    <t>潘成琼</t>
  </si>
  <si>
    <t>镇坪县通达利享建筑工程有限公司</t>
  </si>
  <si>
    <t>镇坪县城关镇竹节溪村股份经济合作社</t>
  </si>
  <si>
    <t>罗连树</t>
  </si>
  <si>
    <t>汉江花木有限责任公司（黄德国）</t>
  </si>
  <si>
    <t>该户种植品种为荞麦，故仅申请300元每亩的撂荒地种粮补贴。</t>
  </si>
  <si>
    <t>合   计</t>
  </si>
  <si>
    <t>附件18</t>
  </si>
  <si>
    <t>镇坪县2024年富硒特色产业类验收汇总表（镇级）</t>
  </si>
  <si>
    <t>魔芋</t>
  </si>
  <si>
    <t>茶叶</t>
  </si>
  <si>
    <t>食用菌</t>
  </si>
  <si>
    <t>其他类</t>
  </si>
  <si>
    <t>新建面积（亩）</t>
  </si>
  <si>
    <t>低改面积（亩）</t>
  </si>
  <si>
    <t>新发展（袋）</t>
  </si>
  <si>
    <t>富硒（袋）</t>
  </si>
  <si>
    <t>27（烤烟）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</si>
</sst>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sz val="14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1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b/>
      <sz val="9"/>
      <name val="仿宋_GB2312"/>
      <charset val="134"/>
    </font>
    <font>
      <sz val="14"/>
      <color rgb="FF000000"/>
      <name val="仿宋_GB2312"/>
      <charset val="134"/>
    </font>
    <font>
      <sz val="10"/>
      <color indexed="8"/>
      <name val="仿宋_GB2312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/>
    <xf numFmtId="0" fontId="2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城关镇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H22" sqref="H22"/>
    </sheetView>
  </sheetViews>
  <sheetFormatPr defaultColWidth="9" defaultRowHeight="13.5"/>
  <cols>
    <col min="1" max="1" width="4.63333333333333" style="27" customWidth="1"/>
    <col min="2" max="2" width="7.625" style="27" customWidth="1"/>
    <col min="3" max="3" width="12.5" style="27" customWidth="1"/>
    <col min="4" max="4" width="7.5" style="27" customWidth="1"/>
    <col min="5" max="6" width="10.25" style="27" customWidth="1"/>
    <col min="7" max="7" width="6.875" style="27" customWidth="1"/>
    <col min="8" max="10" width="6.25" style="27" customWidth="1"/>
    <col min="11" max="11" width="7.25" style="27" customWidth="1"/>
    <col min="12" max="13" width="7.775" style="27" customWidth="1"/>
    <col min="14" max="14" width="7.25" style="27" customWidth="1"/>
    <col min="15" max="15" width="8.875" style="27" customWidth="1"/>
    <col min="16" max="16" width="7.25" style="27" customWidth="1"/>
    <col min="17" max="18" width="9.25" style="27" customWidth="1"/>
    <col min="19" max="16384" width="9" style="27"/>
  </cols>
  <sheetData>
    <row r="1" spans="1:2">
      <c r="A1" s="2" t="s">
        <v>0</v>
      </c>
      <c r="B1" s="2"/>
    </row>
    <row r="2" ht="33" customHeight="1" spans="1:16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ht="18" customHeight="1" spans="1:16">
      <c r="A3" s="4" t="s">
        <v>2</v>
      </c>
      <c r="B3" s="4"/>
      <c r="C3" s="93"/>
      <c r="D3" s="94"/>
      <c r="E3" s="94"/>
      <c r="F3" s="93"/>
      <c r="G3" s="93"/>
      <c r="H3" s="93"/>
      <c r="I3" s="93"/>
      <c r="K3" s="94"/>
      <c r="L3" s="94"/>
      <c r="M3" s="94"/>
      <c r="N3" s="93"/>
      <c r="O3" s="4"/>
      <c r="P3" s="4"/>
    </row>
    <row r="4" ht="21" customHeight="1" spans="1:16">
      <c r="A4" s="95" t="s">
        <v>3</v>
      </c>
      <c r="B4" s="96" t="s">
        <v>4</v>
      </c>
      <c r="C4" s="95" t="s">
        <v>5</v>
      </c>
      <c r="D4" s="95" t="s">
        <v>6</v>
      </c>
      <c r="E4" s="95"/>
      <c r="F4" s="95"/>
      <c r="G4" s="97"/>
      <c r="H4" s="95" t="s">
        <v>7</v>
      </c>
      <c r="I4" s="95" t="s">
        <v>8</v>
      </c>
      <c r="J4" s="95" t="s">
        <v>9</v>
      </c>
      <c r="K4" s="109" t="s">
        <v>10</v>
      </c>
      <c r="L4" s="109"/>
      <c r="M4" s="110"/>
      <c r="N4" s="110" t="s">
        <v>11</v>
      </c>
      <c r="O4" s="95" t="s">
        <v>12</v>
      </c>
      <c r="P4" s="111" t="s">
        <v>13</v>
      </c>
    </row>
    <row r="5" ht="39" customHeight="1" spans="1:16">
      <c r="A5" s="95"/>
      <c r="B5" s="98"/>
      <c r="C5" s="95"/>
      <c r="D5" s="98" t="s">
        <v>14</v>
      </c>
      <c r="E5" s="98" t="s">
        <v>15</v>
      </c>
      <c r="F5" s="99" t="s">
        <v>16</v>
      </c>
      <c r="G5" s="11" t="s">
        <v>17</v>
      </c>
      <c r="H5" s="6" t="s">
        <v>17</v>
      </c>
      <c r="I5" s="6" t="s">
        <v>18</v>
      </c>
      <c r="J5" s="6" t="s">
        <v>19</v>
      </c>
      <c r="K5" s="112" t="s">
        <v>20</v>
      </c>
      <c r="L5" s="98" t="s">
        <v>21</v>
      </c>
      <c r="M5" s="98" t="s">
        <v>22</v>
      </c>
      <c r="N5" s="98" t="s">
        <v>23</v>
      </c>
      <c r="O5" s="95"/>
      <c r="P5" s="113"/>
    </row>
    <row r="6" ht="38" customHeight="1" spans="1:16">
      <c r="A6" s="100">
        <v>1</v>
      </c>
      <c r="B6" s="100" t="s">
        <v>24</v>
      </c>
      <c r="C6" s="100" t="s">
        <v>25</v>
      </c>
      <c r="D6" s="100"/>
      <c r="E6" s="100"/>
      <c r="F6" s="100"/>
      <c r="G6" s="101"/>
      <c r="H6" s="101"/>
      <c r="I6" s="101"/>
      <c r="J6" s="101"/>
      <c r="K6" s="100"/>
      <c r="L6" s="100"/>
      <c r="M6" s="100"/>
      <c r="N6" s="100">
        <v>1165</v>
      </c>
      <c r="O6" s="100">
        <v>58250</v>
      </c>
      <c r="P6" s="114"/>
    </row>
    <row r="7" ht="27" customHeight="1" spans="1:16">
      <c r="A7" s="100">
        <v>2</v>
      </c>
      <c r="B7" s="100" t="s">
        <v>24</v>
      </c>
      <c r="C7" s="100" t="s">
        <v>26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>
        <v>118</v>
      </c>
      <c r="O7" s="100">
        <v>5900</v>
      </c>
      <c r="P7" s="114"/>
    </row>
    <row r="8" ht="27" customHeight="1" spans="1:16">
      <c r="A8" s="100">
        <v>3</v>
      </c>
      <c r="B8" s="100" t="s">
        <v>27</v>
      </c>
      <c r="C8" s="100" t="s">
        <v>28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>
        <v>127</v>
      </c>
      <c r="O8" s="100">
        <v>6350</v>
      </c>
      <c r="P8" s="114"/>
    </row>
    <row r="9" ht="27" customHeight="1" spans="1:16">
      <c r="A9" s="100">
        <v>4</v>
      </c>
      <c r="B9" s="100" t="s">
        <v>29</v>
      </c>
      <c r="C9" s="100" t="s">
        <v>30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>
        <v>216</v>
      </c>
      <c r="O9" s="100">
        <v>10800</v>
      </c>
      <c r="P9" s="114"/>
    </row>
    <row r="10" ht="27" customHeight="1" spans="1:16">
      <c r="A10" s="100">
        <v>5</v>
      </c>
      <c r="B10" s="100" t="s">
        <v>29</v>
      </c>
      <c r="C10" s="100" t="s">
        <v>31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>
        <v>244</v>
      </c>
      <c r="O10" s="100">
        <v>12200</v>
      </c>
      <c r="P10" s="114"/>
    </row>
    <row r="11" ht="27" customHeight="1" spans="1:16">
      <c r="A11" s="100">
        <v>6</v>
      </c>
      <c r="B11" s="100" t="s">
        <v>29</v>
      </c>
      <c r="C11" s="100" t="s">
        <v>32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>
        <v>106</v>
      </c>
      <c r="O11" s="100">
        <v>5300</v>
      </c>
      <c r="P11" s="114"/>
    </row>
    <row r="12" ht="46" customHeight="1" spans="1:16">
      <c r="A12" s="100">
        <v>7</v>
      </c>
      <c r="B12" s="102" t="s">
        <v>33</v>
      </c>
      <c r="C12" s="100" t="s">
        <v>34</v>
      </c>
      <c r="D12" s="102"/>
      <c r="E12" s="102"/>
      <c r="F12" s="102"/>
      <c r="G12" s="103"/>
      <c r="H12" s="103"/>
      <c r="I12" s="103"/>
      <c r="J12" s="103"/>
      <c r="K12" s="102">
        <v>110000</v>
      </c>
      <c r="L12" s="102"/>
      <c r="M12" s="102"/>
      <c r="N12" s="100"/>
      <c r="O12" s="100">
        <v>33000</v>
      </c>
      <c r="P12" s="114"/>
    </row>
    <row r="13" ht="48" customHeight="1" spans="1:16">
      <c r="A13" s="100">
        <v>8</v>
      </c>
      <c r="B13" s="104" t="s">
        <v>35</v>
      </c>
      <c r="C13" s="104" t="s">
        <v>36</v>
      </c>
      <c r="D13" s="100"/>
      <c r="E13" s="100"/>
      <c r="F13" s="100"/>
      <c r="G13" s="100"/>
      <c r="H13" s="100"/>
      <c r="I13" s="100"/>
      <c r="J13" s="100"/>
      <c r="K13" s="100">
        <v>240000</v>
      </c>
      <c r="L13" s="100">
        <v>48</v>
      </c>
      <c r="M13" s="100"/>
      <c r="N13" s="100"/>
      <c r="O13" s="100">
        <f>SUM(K13*0.3+L13*1000)</f>
        <v>120000</v>
      </c>
      <c r="P13" s="114"/>
    </row>
    <row r="14" ht="27" customHeight="1" spans="1:16">
      <c r="A14" s="100">
        <v>9</v>
      </c>
      <c r="B14" s="100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14"/>
    </row>
    <row r="15" ht="27" customHeight="1" spans="1:16">
      <c r="A15" s="100">
        <v>10</v>
      </c>
      <c r="B15" s="100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14"/>
    </row>
    <row r="16" ht="27" customHeight="1" spans="1:16">
      <c r="A16" s="106" t="s">
        <v>37</v>
      </c>
      <c r="B16" s="107"/>
      <c r="C16" s="108"/>
      <c r="D16" s="108"/>
      <c r="E16" s="108"/>
      <c r="F16" s="108"/>
      <c r="G16" s="108"/>
      <c r="H16" s="108"/>
      <c r="I16" s="108"/>
      <c r="J16" s="108"/>
      <c r="K16" s="108">
        <v>350000</v>
      </c>
      <c r="L16" s="108"/>
      <c r="M16" s="108"/>
      <c r="N16" s="108">
        <f>SUM(N6:N15)</f>
        <v>1976</v>
      </c>
      <c r="O16" s="108">
        <f>SUM(O6:O15)</f>
        <v>251800</v>
      </c>
      <c r="P16" s="114"/>
    </row>
    <row r="17" spans="2:5">
      <c r="B17" s="27" t="s">
        <v>38</v>
      </c>
      <c r="E17" s="27" t="s">
        <v>39</v>
      </c>
    </row>
  </sheetData>
  <mergeCells count="14">
    <mergeCell ref="A1:B1"/>
    <mergeCell ref="A2:P2"/>
    <mergeCell ref="A3:C3"/>
    <mergeCell ref="O3:P3"/>
    <mergeCell ref="D4:G4"/>
    <mergeCell ref="K4:M4"/>
    <mergeCell ref="A16:B16"/>
    <mergeCell ref="B17:C17"/>
    <mergeCell ref="E17:M17"/>
    <mergeCell ref="A4:A5"/>
    <mergeCell ref="B4:B5"/>
    <mergeCell ref="C4:C5"/>
    <mergeCell ref="O4:O5"/>
    <mergeCell ref="P4:P5"/>
  </mergeCells>
  <pageMargins left="0.393055555555556" right="0.393055555555556" top="0.747916666666667" bottom="0.747916666666667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51"/>
  <sheetViews>
    <sheetView zoomScale="80" zoomScaleNormal="80" workbookViewId="0">
      <pane ySplit="5" topLeftCell="A210" activePane="bottomLeft" state="frozen"/>
      <selection/>
      <selection pane="bottomLeft" activeCell="V236" sqref="V236"/>
    </sheetView>
  </sheetViews>
  <sheetFormatPr defaultColWidth="9" defaultRowHeight="13.5"/>
  <cols>
    <col min="1" max="1" width="3.25" style="1" customWidth="1"/>
    <col min="2" max="2" width="7.375" style="1" customWidth="1"/>
    <col min="3" max="3" width="10.375" style="1" customWidth="1"/>
    <col min="4" max="4" width="8.75" style="1" customWidth="1"/>
    <col min="5" max="7" width="8.125" style="1" customWidth="1"/>
    <col min="8" max="8" width="9" style="1"/>
    <col min="9" max="10" width="8.375" style="1" customWidth="1"/>
    <col min="11" max="16" width="8.125" style="1" customWidth="1"/>
    <col min="17" max="17" width="9.375" style="1" customWidth="1"/>
    <col min="18" max="21" width="9" style="1"/>
    <col min="22" max="22" width="20.7083333333333" style="1" customWidth="1"/>
    <col min="23" max="16384" width="9" style="1"/>
  </cols>
  <sheetData>
    <row r="1" spans="1:18">
      <c r="A1" s="4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18.75" spans="1:18">
      <c r="A2" s="3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" customHeight="1" spans="1:18">
      <c r="A3" s="63" t="s">
        <v>2</v>
      </c>
      <c r="B3" s="63"/>
      <c r="C3" s="63"/>
      <c r="D3" s="64"/>
      <c r="E3" s="64"/>
      <c r="F3" s="64"/>
      <c r="G3" s="4"/>
      <c r="H3" s="4"/>
      <c r="I3" s="4"/>
      <c r="J3" s="4"/>
      <c r="K3" s="5"/>
      <c r="L3" s="5"/>
      <c r="M3" s="5"/>
      <c r="N3" s="4"/>
      <c r="O3" s="4"/>
      <c r="P3" s="4"/>
      <c r="Q3" s="4"/>
      <c r="R3" s="4"/>
    </row>
    <row r="4" ht="30" customHeight="1" spans="1:18">
      <c r="A4" s="6" t="s">
        <v>3</v>
      </c>
      <c r="B4" s="7" t="s">
        <v>4</v>
      </c>
      <c r="C4" s="6" t="s">
        <v>5</v>
      </c>
      <c r="D4" s="6" t="s">
        <v>42</v>
      </c>
      <c r="E4" s="6"/>
      <c r="F4" s="6"/>
      <c r="G4" s="8"/>
      <c r="H4" s="8" t="s">
        <v>43</v>
      </c>
      <c r="I4" s="9"/>
      <c r="J4" s="69"/>
      <c r="K4" s="9" t="s">
        <v>44</v>
      </c>
      <c r="L4" s="9"/>
      <c r="M4" s="9"/>
      <c r="N4" s="9"/>
      <c r="O4" s="9"/>
      <c r="P4" s="21"/>
      <c r="Q4" s="6" t="s">
        <v>12</v>
      </c>
      <c r="R4" s="22" t="s">
        <v>13</v>
      </c>
    </row>
    <row r="5" ht="30" customHeight="1" spans="1:18">
      <c r="A5" s="6"/>
      <c r="B5" s="10"/>
      <c r="C5" s="6"/>
      <c r="D5" s="10" t="s">
        <v>45</v>
      </c>
      <c r="E5" s="10" t="s">
        <v>46</v>
      </c>
      <c r="F5" s="11" t="s">
        <v>47</v>
      </c>
      <c r="G5" s="11" t="s">
        <v>48</v>
      </c>
      <c r="H5" s="6" t="s">
        <v>49</v>
      </c>
      <c r="I5" s="11" t="s">
        <v>47</v>
      </c>
      <c r="J5" s="6" t="s">
        <v>48</v>
      </c>
      <c r="K5" s="23" t="s">
        <v>50</v>
      </c>
      <c r="L5" s="10" t="s">
        <v>51</v>
      </c>
      <c r="M5" s="10" t="s">
        <v>52</v>
      </c>
      <c r="N5" s="10" t="s">
        <v>53</v>
      </c>
      <c r="O5" s="10" t="s">
        <v>51</v>
      </c>
      <c r="P5" s="10" t="s">
        <v>48</v>
      </c>
      <c r="Q5" s="6"/>
      <c r="R5" s="24"/>
    </row>
    <row r="6" s="25" customFormat="1" ht="18" customHeight="1" spans="1:18">
      <c r="A6" s="12">
        <v>1</v>
      </c>
      <c r="B6" s="12" t="s">
        <v>27</v>
      </c>
      <c r="C6" s="65" t="s">
        <v>54</v>
      </c>
      <c r="D6" s="65">
        <v>5.59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 t="shared" ref="Q6:Q12" si="0">SUM(D6*300+H6*250+K6*600+N6*600)</f>
        <v>1677</v>
      </c>
      <c r="R6" s="12"/>
    </row>
    <row r="7" s="25" customFormat="1" ht="18" customHeight="1" spans="1:18">
      <c r="A7" s="12">
        <v>2</v>
      </c>
      <c r="B7" s="12" t="s">
        <v>27</v>
      </c>
      <c r="C7" s="65" t="s">
        <v>55</v>
      </c>
      <c r="D7" s="65">
        <v>1.31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f t="shared" si="0"/>
        <v>393</v>
      </c>
      <c r="R7" s="12"/>
    </row>
    <row r="8" s="25" customFormat="1" ht="18" customHeight="1" spans="1:18">
      <c r="A8" s="12">
        <v>3</v>
      </c>
      <c r="B8" s="12" t="s">
        <v>27</v>
      </c>
      <c r="C8" s="65" t="s">
        <v>56</v>
      </c>
      <c r="D8" s="65">
        <v>4.03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1209</v>
      </c>
      <c r="R8" s="12"/>
    </row>
    <row r="9" s="25" customFormat="1" ht="18" customHeight="1" spans="1:18">
      <c r="A9" s="12">
        <v>4</v>
      </c>
      <c r="B9" s="12" t="s">
        <v>27</v>
      </c>
      <c r="C9" s="65" t="s">
        <v>57</v>
      </c>
      <c r="D9" s="65">
        <v>7.04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2112</v>
      </c>
      <c r="R9" s="12"/>
    </row>
    <row r="10" s="25" customFormat="1" ht="18" customHeight="1" spans="1:18">
      <c r="A10" s="12">
        <v>5</v>
      </c>
      <c r="B10" s="12" t="s">
        <v>27</v>
      </c>
      <c r="C10" s="65" t="s">
        <v>58</v>
      </c>
      <c r="D10" s="65">
        <v>1.25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375</v>
      </c>
      <c r="R10" s="12"/>
    </row>
    <row r="11" s="25" customFormat="1" ht="18" customHeight="1" spans="1:18">
      <c r="A11" s="12">
        <v>6</v>
      </c>
      <c r="B11" s="12" t="s">
        <v>27</v>
      </c>
      <c r="C11" s="65" t="s">
        <v>59</v>
      </c>
      <c r="D11" s="65">
        <v>4.78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1434</v>
      </c>
      <c r="R11" s="12"/>
    </row>
    <row r="12" s="25" customFormat="1" ht="18" customHeight="1" spans="1:18">
      <c r="A12" s="12">
        <v>7</v>
      </c>
      <c r="B12" s="12" t="s">
        <v>27</v>
      </c>
      <c r="C12" s="65" t="s">
        <v>60</v>
      </c>
      <c r="D12" s="65">
        <v>3.61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f t="shared" si="0"/>
        <v>1083</v>
      </c>
      <c r="R12" s="12"/>
    </row>
    <row r="13" s="25" customFormat="1" ht="18" customHeight="1" spans="1:18">
      <c r="A13" s="12">
        <v>8</v>
      </c>
      <c r="B13" s="12" t="s">
        <v>27</v>
      </c>
      <c r="C13" s="65" t="s">
        <v>61</v>
      </c>
      <c r="D13" s="65">
        <v>0.66</v>
      </c>
      <c r="E13" s="12"/>
      <c r="F13" s="12"/>
      <c r="G13" s="12"/>
      <c r="H13" s="12">
        <v>0.21</v>
      </c>
      <c r="I13" s="12"/>
      <c r="J13" s="12"/>
      <c r="K13" s="12"/>
      <c r="L13" s="12"/>
      <c r="M13" s="12"/>
      <c r="N13" s="12"/>
      <c r="O13" s="12"/>
      <c r="P13" s="12"/>
      <c r="Q13" s="12">
        <f t="shared" ref="Q13:Q69" si="1">SUM(D13*300+H13*250+K13*600+N13*600)</f>
        <v>250.5</v>
      </c>
      <c r="R13" s="12"/>
    </row>
    <row r="14" s="25" customFormat="1" ht="18" customHeight="1" spans="1:18">
      <c r="A14" s="12">
        <v>9</v>
      </c>
      <c r="B14" s="12" t="s">
        <v>27</v>
      </c>
      <c r="C14" s="65" t="s">
        <v>62</v>
      </c>
      <c r="D14" s="65">
        <v>0.65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f t="shared" si="1"/>
        <v>195</v>
      </c>
      <c r="R14" s="12"/>
    </row>
    <row r="15" s="25" customFormat="1" ht="18" customHeight="1" spans="1:18">
      <c r="A15" s="12">
        <v>10</v>
      </c>
      <c r="B15" s="12" t="s">
        <v>27</v>
      </c>
      <c r="C15" s="65" t="s">
        <v>63</v>
      </c>
      <c r="D15" s="65">
        <v>5.38</v>
      </c>
      <c r="E15" s="12"/>
      <c r="F15" s="12"/>
      <c r="G15" s="12"/>
      <c r="H15" s="12">
        <v>0.49</v>
      </c>
      <c r="I15" s="12"/>
      <c r="J15" s="12"/>
      <c r="K15" s="12"/>
      <c r="L15" s="12"/>
      <c r="M15" s="12"/>
      <c r="N15" s="12"/>
      <c r="O15" s="12"/>
      <c r="P15" s="12"/>
      <c r="Q15" s="12">
        <f t="shared" si="1"/>
        <v>1736.5</v>
      </c>
      <c r="R15" s="12"/>
    </row>
    <row r="16" s="25" customFormat="1" ht="18" customHeight="1" spans="1:18">
      <c r="A16" s="12">
        <v>11</v>
      </c>
      <c r="B16" s="12" t="s">
        <v>27</v>
      </c>
      <c r="C16" s="65" t="s">
        <v>64</v>
      </c>
      <c r="D16" s="65">
        <v>4.4</v>
      </c>
      <c r="E16" s="12"/>
      <c r="F16" s="12"/>
      <c r="G16" s="12"/>
      <c r="H16" s="12">
        <v>0.51</v>
      </c>
      <c r="I16" s="12"/>
      <c r="J16" s="12"/>
      <c r="K16" s="12"/>
      <c r="L16" s="12"/>
      <c r="M16" s="12"/>
      <c r="N16" s="12"/>
      <c r="O16" s="12"/>
      <c r="P16" s="12"/>
      <c r="Q16" s="12">
        <f t="shared" si="1"/>
        <v>1447.5</v>
      </c>
      <c r="R16" s="12"/>
    </row>
    <row r="17" s="25" customFormat="1" ht="18" customHeight="1" spans="1:18">
      <c r="A17" s="12">
        <v>12</v>
      </c>
      <c r="B17" s="12" t="s">
        <v>27</v>
      </c>
      <c r="C17" s="65" t="s">
        <v>65</v>
      </c>
      <c r="D17" s="65">
        <v>2.34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1"/>
        <v>702</v>
      </c>
      <c r="R17" s="12"/>
    </row>
    <row r="18" s="25" customFormat="1" ht="18" customHeight="1" spans="1:18">
      <c r="A18" s="12">
        <v>13</v>
      </c>
      <c r="B18" s="12" t="s">
        <v>27</v>
      </c>
      <c r="C18" s="65" t="s">
        <v>66</v>
      </c>
      <c r="D18" s="65">
        <v>2.34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1"/>
        <v>702</v>
      </c>
      <c r="R18" s="12"/>
    </row>
    <row r="19" s="25" customFormat="1" ht="18" customHeight="1" spans="1:18">
      <c r="A19" s="12">
        <v>14</v>
      </c>
      <c r="B19" s="12" t="s">
        <v>27</v>
      </c>
      <c r="C19" s="65" t="s">
        <v>67</v>
      </c>
      <c r="D19" s="65"/>
      <c r="E19" s="12"/>
      <c r="F19" s="12"/>
      <c r="G19" s="12"/>
      <c r="H19" s="12">
        <v>0.88</v>
      </c>
      <c r="I19" s="12"/>
      <c r="J19" s="12"/>
      <c r="K19" s="12"/>
      <c r="L19" s="12"/>
      <c r="M19" s="12"/>
      <c r="N19" s="12"/>
      <c r="O19" s="12"/>
      <c r="P19" s="12"/>
      <c r="Q19" s="12">
        <f t="shared" si="1"/>
        <v>220</v>
      </c>
      <c r="R19" s="12"/>
    </row>
    <row r="20" s="25" customFormat="1" ht="18" customHeight="1" spans="1:18">
      <c r="A20" s="12">
        <v>15</v>
      </c>
      <c r="B20" s="12" t="s">
        <v>27</v>
      </c>
      <c r="C20" s="45" t="s">
        <v>68</v>
      </c>
      <c r="D20" s="45">
        <v>1.97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1"/>
        <v>591</v>
      </c>
      <c r="R20" s="12"/>
    </row>
    <row r="21" s="25" customFormat="1" ht="18" customHeight="1" spans="1:18">
      <c r="A21" s="12">
        <v>16</v>
      </c>
      <c r="B21" s="12" t="s">
        <v>27</v>
      </c>
      <c r="C21" s="65" t="s">
        <v>69</v>
      </c>
      <c r="D21" s="65">
        <v>0.49</v>
      </c>
      <c r="E21" s="12"/>
      <c r="F21" s="12"/>
      <c r="G21" s="12"/>
      <c r="H21" s="12">
        <v>0.14</v>
      </c>
      <c r="I21" s="12"/>
      <c r="J21" s="12"/>
      <c r="K21" s="12"/>
      <c r="L21" s="12"/>
      <c r="M21" s="12"/>
      <c r="N21" s="12"/>
      <c r="O21" s="12"/>
      <c r="P21" s="12"/>
      <c r="Q21" s="12">
        <f t="shared" si="1"/>
        <v>182</v>
      </c>
      <c r="R21" s="12"/>
    </row>
    <row r="22" s="25" customFormat="1" ht="18" customHeight="1" spans="1:18">
      <c r="A22" s="12">
        <v>17</v>
      </c>
      <c r="B22" s="12" t="s">
        <v>27</v>
      </c>
      <c r="C22" s="65" t="s">
        <v>70</v>
      </c>
      <c r="D22" s="65">
        <v>2.7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1"/>
        <v>810</v>
      </c>
      <c r="R22" s="12"/>
    </row>
    <row r="23" s="25" customFormat="1" ht="18" customHeight="1" spans="1:18">
      <c r="A23" s="12">
        <v>18</v>
      </c>
      <c r="B23" s="12" t="s">
        <v>27</v>
      </c>
      <c r="C23" s="65" t="s">
        <v>71</v>
      </c>
      <c r="D23" s="65">
        <v>1.12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1"/>
        <v>336</v>
      </c>
      <c r="R23" s="12"/>
    </row>
    <row r="24" s="25" customFormat="1" ht="18" customHeight="1" spans="1:18">
      <c r="A24" s="12">
        <v>19</v>
      </c>
      <c r="B24" s="66" t="s">
        <v>72</v>
      </c>
      <c r="C24" s="67" t="s">
        <v>73</v>
      </c>
      <c r="D24" s="66">
        <v>4.95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12">
        <f t="shared" si="1"/>
        <v>1485</v>
      </c>
      <c r="R24" s="70"/>
    </row>
    <row r="25" s="25" customFormat="1" ht="18" customHeight="1" spans="1:18">
      <c r="A25" s="12">
        <v>20</v>
      </c>
      <c r="B25" s="66" t="s">
        <v>72</v>
      </c>
      <c r="C25" s="67" t="s">
        <v>74</v>
      </c>
      <c r="D25" s="66">
        <v>3.8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12">
        <f t="shared" si="1"/>
        <v>1140</v>
      </c>
      <c r="R25" s="70"/>
    </row>
    <row r="26" s="25" customFormat="1" ht="18" customHeight="1" spans="1:18">
      <c r="A26" s="12">
        <v>21</v>
      </c>
      <c r="B26" s="66" t="s">
        <v>72</v>
      </c>
      <c r="C26" s="67" t="s">
        <v>75</v>
      </c>
      <c r="D26" s="66">
        <v>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12">
        <f t="shared" si="1"/>
        <v>300</v>
      </c>
      <c r="R26" s="70"/>
    </row>
    <row r="27" s="25" customFormat="1" ht="18" customHeight="1" spans="1:18">
      <c r="A27" s="12">
        <v>22</v>
      </c>
      <c r="B27" s="66" t="s">
        <v>72</v>
      </c>
      <c r="C27" s="67" t="s">
        <v>76</v>
      </c>
      <c r="D27" s="66">
        <v>1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12">
        <f t="shared" si="1"/>
        <v>300</v>
      </c>
      <c r="R27" s="70"/>
    </row>
    <row r="28" s="25" customFormat="1" ht="18" customHeight="1" spans="1:18">
      <c r="A28" s="12">
        <v>23</v>
      </c>
      <c r="B28" s="66" t="s">
        <v>72</v>
      </c>
      <c r="C28" s="67" t="s">
        <v>77</v>
      </c>
      <c r="D28" s="66">
        <v>2.6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12">
        <f t="shared" si="1"/>
        <v>780</v>
      </c>
      <c r="R28" s="70"/>
    </row>
    <row r="29" s="25" customFormat="1" ht="18" customHeight="1" spans="1:18">
      <c r="A29" s="12">
        <v>24</v>
      </c>
      <c r="B29" s="66" t="s">
        <v>72</v>
      </c>
      <c r="C29" s="67" t="s">
        <v>78</v>
      </c>
      <c r="D29" s="66">
        <v>1.8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12">
        <f t="shared" si="1"/>
        <v>540</v>
      </c>
      <c r="R29" s="70"/>
    </row>
    <row r="30" s="25" customFormat="1" ht="18" customHeight="1" spans="1:18">
      <c r="A30" s="12">
        <v>25</v>
      </c>
      <c r="B30" s="66" t="s">
        <v>72</v>
      </c>
      <c r="C30" s="48" t="s">
        <v>79</v>
      </c>
      <c r="D30" s="66">
        <v>1.5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12">
        <f t="shared" si="1"/>
        <v>450</v>
      </c>
      <c r="R30" s="70"/>
    </row>
    <row r="31" s="25" customFormat="1" ht="18" customHeight="1" spans="1:18">
      <c r="A31" s="12">
        <v>26</v>
      </c>
      <c r="B31" s="66" t="s">
        <v>72</v>
      </c>
      <c r="C31" s="68" t="s">
        <v>80</v>
      </c>
      <c r="D31" s="66">
        <v>1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12">
        <f t="shared" si="1"/>
        <v>300</v>
      </c>
      <c r="R31" s="70"/>
    </row>
    <row r="32" s="25" customFormat="1" ht="18" customHeight="1" spans="1:18">
      <c r="A32" s="12">
        <v>27</v>
      </c>
      <c r="B32" s="66" t="s">
        <v>72</v>
      </c>
      <c r="C32" s="67" t="s">
        <v>81</v>
      </c>
      <c r="D32" s="66">
        <v>12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12">
        <f t="shared" si="1"/>
        <v>3600</v>
      </c>
      <c r="R32" s="70"/>
    </row>
    <row r="33" s="25" customFormat="1" ht="18" customHeight="1" spans="1:18">
      <c r="A33" s="12">
        <v>28</v>
      </c>
      <c r="B33" s="66" t="s">
        <v>72</v>
      </c>
      <c r="C33" s="67" t="s">
        <v>82</v>
      </c>
      <c r="D33" s="66">
        <v>6.5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12">
        <f t="shared" si="1"/>
        <v>1950</v>
      </c>
      <c r="R33" s="70"/>
    </row>
    <row r="34" s="25" customFormat="1" ht="18" customHeight="1" spans="1:18">
      <c r="A34" s="12">
        <v>29</v>
      </c>
      <c r="B34" s="66" t="s">
        <v>72</v>
      </c>
      <c r="C34" s="67" t="s">
        <v>83</v>
      </c>
      <c r="D34" s="66">
        <v>2.8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2">
        <f t="shared" si="1"/>
        <v>840</v>
      </c>
      <c r="R34" s="12"/>
    </row>
    <row r="35" s="25" customFormat="1" ht="18" customHeight="1" spans="1:18">
      <c r="A35" s="12">
        <v>30</v>
      </c>
      <c r="B35" s="66" t="s">
        <v>72</v>
      </c>
      <c r="C35" s="67" t="s">
        <v>84</v>
      </c>
      <c r="D35" s="66">
        <v>1.3</v>
      </c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2">
        <f t="shared" si="1"/>
        <v>390</v>
      </c>
      <c r="R35" s="12"/>
    </row>
    <row r="36" s="25" customFormat="1" ht="18" customHeight="1" spans="1:18">
      <c r="A36" s="12">
        <v>31</v>
      </c>
      <c r="B36" s="66" t="s">
        <v>72</v>
      </c>
      <c r="C36" s="67" t="s">
        <v>85</v>
      </c>
      <c r="D36" s="66"/>
      <c r="E36" s="66"/>
      <c r="F36" s="66"/>
      <c r="G36" s="66"/>
      <c r="H36" s="66">
        <v>2.3</v>
      </c>
      <c r="I36" s="66"/>
      <c r="J36" s="66"/>
      <c r="K36" s="66"/>
      <c r="L36" s="66"/>
      <c r="M36" s="66"/>
      <c r="N36" s="66"/>
      <c r="O36" s="66"/>
      <c r="P36" s="66"/>
      <c r="Q36" s="12">
        <f t="shared" si="1"/>
        <v>575</v>
      </c>
      <c r="R36" s="12"/>
    </row>
    <row r="37" s="25" customFormat="1" ht="18" customHeight="1" spans="1:18">
      <c r="A37" s="12">
        <v>32</v>
      </c>
      <c r="B37" s="66" t="s">
        <v>72</v>
      </c>
      <c r="C37" s="67" t="s">
        <v>86</v>
      </c>
      <c r="D37" s="66">
        <v>1.3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12">
        <f t="shared" si="1"/>
        <v>390</v>
      </c>
      <c r="R37" s="12"/>
    </row>
    <row r="38" s="25" customFormat="1" ht="18" customHeight="1" spans="1:18">
      <c r="A38" s="12">
        <v>33</v>
      </c>
      <c r="B38" s="66" t="s">
        <v>72</v>
      </c>
      <c r="C38" s="67" t="s">
        <v>87</v>
      </c>
      <c r="D38" s="66">
        <v>1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12">
        <f t="shared" si="1"/>
        <v>300</v>
      </c>
      <c r="R38" s="12"/>
    </row>
    <row r="39" s="25" customFormat="1" ht="18" customHeight="1" spans="1:18">
      <c r="A39" s="12">
        <v>34</v>
      </c>
      <c r="B39" s="66" t="s">
        <v>72</v>
      </c>
      <c r="C39" s="67" t="s">
        <v>88</v>
      </c>
      <c r="D39" s="66">
        <v>2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12">
        <f t="shared" si="1"/>
        <v>600</v>
      </c>
      <c r="R39" s="12"/>
    </row>
    <row r="40" s="25" customFormat="1" ht="18" customHeight="1" spans="1:18">
      <c r="A40" s="12">
        <v>35</v>
      </c>
      <c r="B40" s="66" t="s">
        <v>72</v>
      </c>
      <c r="C40" s="67" t="s">
        <v>89</v>
      </c>
      <c r="D40" s="66">
        <v>2.5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12">
        <f t="shared" si="1"/>
        <v>750</v>
      </c>
      <c r="R40" s="12"/>
    </row>
    <row r="41" s="25" customFormat="1" ht="18" customHeight="1" spans="1:18">
      <c r="A41" s="12">
        <v>36</v>
      </c>
      <c r="B41" s="66" t="s">
        <v>72</v>
      </c>
      <c r="C41" s="67" t="s">
        <v>90</v>
      </c>
      <c r="D41" s="66">
        <v>0.8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12">
        <f t="shared" si="1"/>
        <v>240</v>
      </c>
      <c r="R41" s="12"/>
    </row>
    <row r="42" s="25" customFormat="1" ht="18" customHeight="1" spans="1:18">
      <c r="A42" s="12">
        <v>37</v>
      </c>
      <c r="B42" s="66" t="s">
        <v>72</v>
      </c>
      <c r="C42" s="48" t="s">
        <v>91</v>
      </c>
      <c r="D42" s="66">
        <v>1.2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2">
        <f t="shared" si="1"/>
        <v>360</v>
      </c>
      <c r="R42" s="12"/>
    </row>
    <row r="43" s="25" customFormat="1" ht="18" customHeight="1" spans="1:18">
      <c r="A43" s="12">
        <v>38</v>
      </c>
      <c r="B43" s="66" t="s">
        <v>72</v>
      </c>
      <c r="C43" s="67" t="s">
        <v>92</v>
      </c>
      <c r="D43" s="66">
        <v>2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12">
        <f t="shared" si="1"/>
        <v>600</v>
      </c>
      <c r="R43" s="12"/>
    </row>
    <row r="44" s="25" customFormat="1" ht="18" customHeight="1" spans="1:18">
      <c r="A44" s="12">
        <v>39</v>
      </c>
      <c r="B44" s="66" t="s">
        <v>72</v>
      </c>
      <c r="C44" s="67" t="s">
        <v>93</v>
      </c>
      <c r="D44" s="66">
        <v>3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12">
        <f t="shared" si="1"/>
        <v>900</v>
      </c>
      <c r="R44" s="12"/>
    </row>
    <row r="45" s="25" customFormat="1" ht="18" customHeight="1" spans="1:18">
      <c r="A45" s="12">
        <v>40</v>
      </c>
      <c r="B45" s="66" t="s">
        <v>72</v>
      </c>
      <c r="C45" s="67" t="s">
        <v>94</v>
      </c>
      <c r="D45" s="58">
        <v>1.8</v>
      </c>
      <c r="E45" s="66"/>
      <c r="F45" s="66"/>
      <c r="G45" s="58"/>
      <c r="H45" s="58">
        <v>0.3</v>
      </c>
      <c r="I45" s="58"/>
      <c r="J45" s="58"/>
      <c r="K45" s="58"/>
      <c r="L45" s="58"/>
      <c r="M45" s="58"/>
      <c r="N45" s="58"/>
      <c r="O45" s="58"/>
      <c r="P45" s="58"/>
      <c r="Q45" s="12">
        <f t="shared" si="1"/>
        <v>615</v>
      </c>
      <c r="R45" s="58"/>
    </row>
    <row r="46" s="25" customFormat="1" ht="18" customHeight="1" spans="1:18">
      <c r="A46" s="12">
        <v>41</v>
      </c>
      <c r="B46" s="66" t="s">
        <v>72</v>
      </c>
      <c r="C46" s="67" t="s">
        <v>95</v>
      </c>
      <c r="D46" s="58">
        <v>1.5</v>
      </c>
      <c r="E46" s="66"/>
      <c r="F46" s="66"/>
      <c r="G46" s="58"/>
      <c r="H46" s="58">
        <v>1.5</v>
      </c>
      <c r="I46" s="58"/>
      <c r="J46" s="58"/>
      <c r="K46" s="58"/>
      <c r="L46" s="58"/>
      <c r="M46" s="58"/>
      <c r="N46" s="58"/>
      <c r="O46" s="58"/>
      <c r="P46" s="58"/>
      <c r="Q46" s="12">
        <f t="shared" si="1"/>
        <v>825</v>
      </c>
      <c r="R46" s="58"/>
    </row>
    <row r="47" s="25" customFormat="1" ht="18" customHeight="1" spans="1:18">
      <c r="A47" s="12">
        <v>42</v>
      </c>
      <c r="B47" s="66" t="s">
        <v>72</v>
      </c>
      <c r="C47" s="67" t="s">
        <v>96</v>
      </c>
      <c r="D47" s="66">
        <v>1.2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2">
        <f t="shared" si="1"/>
        <v>360</v>
      </c>
      <c r="R47" s="12"/>
    </row>
    <row r="48" s="25" customFormat="1" ht="18" customHeight="1" spans="1:18">
      <c r="A48" s="12">
        <v>43</v>
      </c>
      <c r="B48" s="66" t="s">
        <v>72</v>
      </c>
      <c r="C48" s="67" t="s">
        <v>97</v>
      </c>
      <c r="D48" s="66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12">
        <f t="shared" si="1"/>
        <v>600</v>
      </c>
      <c r="R48" s="12"/>
    </row>
    <row r="49" s="25" customFormat="1" ht="18" customHeight="1" spans="1:18">
      <c r="A49" s="12">
        <v>44</v>
      </c>
      <c r="B49" s="66" t="s">
        <v>72</v>
      </c>
      <c r="C49" s="67" t="s">
        <v>98</v>
      </c>
      <c r="D49" s="66">
        <v>3.5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12">
        <f t="shared" si="1"/>
        <v>1050</v>
      </c>
      <c r="R49" s="12"/>
    </row>
    <row r="50" s="25" customFormat="1" ht="18" customHeight="1" spans="1:18">
      <c r="A50" s="12">
        <v>45</v>
      </c>
      <c r="B50" s="66" t="s">
        <v>72</v>
      </c>
      <c r="C50" s="67" t="s">
        <v>99</v>
      </c>
      <c r="D50" s="66">
        <v>5.5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2">
        <f t="shared" si="1"/>
        <v>1650</v>
      </c>
      <c r="R50" s="12"/>
    </row>
    <row r="51" s="25" customFormat="1" ht="18" customHeight="1" spans="1:18">
      <c r="A51" s="12">
        <v>46</v>
      </c>
      <c r="B51" s="66" t="s">
        <v>72</v>
      </c>
      <c r="C51" s="67" t="s">
        <v>100</v>
      </c>
      <c r="D51" s="66">
        <v>3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12">
        <f t="shared" si="1"/>
        <v>900</v>
      </c>
      <c r="R51" s="12"/>
    </row>
    <row r="52" s="25" customFormat="1" ht="18" customHeight="1" spans="1:18">
      <c r="A52" s="12">
        <v>47</v>
      </c>
      <c r="B52" s="66" t="s">
        <v>72</v>
      </c>
      <c r="C52" s="67" t="s">
        <v>101</v>
      </c>
      <c r="D52" s="66">
        <v>1.5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12">
        <f t="shared" si="1"/>
        <v>450</v>
      </c>
      <c r="R52" s="12"/>
    </row>
    <row r="53" s="25" customFormat="1" ht="18" customHeight="1" spans="1:18">
      <c r="A53" s="12">
        <v>48</v>
      </c>
      <c r="B53" s="66" t="s">
        <v>72</v>
      </c>
      <c r="C53" s="67" t="s">
        <v>102</v>
      </c>
      <c r="D53" s="66">
        <v>3</v>
      </c>
      <c r="E53" s="66"/>
      <c r="F53" s="66"/>
      <c r="G53" s="66"/>
      <c r="H53" s="66">
        <v>0.3</v>
      </c>
      <c r="I53" s="66"/>
      <c r="J53" s="66"/>
      <c r="K53" s="66"/>
      <c r="L53" s="66"/>
      <c r="M53" s="66"/>
      <c r="N53" s="66"/>
      <c r="O53" s="66"/>
      <c r="P53" s="66"/>
      <c r="Q53" s="12">
        <f t="shared" si="1"/>
        <v>975</v>
      </c>
      <c r="R53" s="12"/>
    </row>
    <row r="54" s="25" customFormat="1" ht="18" customHeight="1" spans="1:18">
      <c r="A54" s="12">
        <v>49</v>
      </c>
      <c r="B54" s="66" t="s">
        <v>72</v>
      </c>
      <c r="C54" s="67" t="s">
        <v>103</v>
      </c>
      <c r="D54" s="66">
        <v>1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12">
        <f t="shared" si="1"/>
        <v>300</v>
      </c>
      <c r="R54" s="12"/>
    </row>
    <row r="55" s="25" customFormat="1" ht="18" customHeight="1" spans="1:18">
      <c r="A55" s="12">
        <v>50</v>
      </c>
      <c r="B55" s="66" t="s">
        <v>72</v>
      </c>
      <c r="C55" s="67" t="s">
        <v>104</v>
      </c>
      <c r="D55" s="66">
        <v>2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12">
        <f t="shared" si="1"/>
        <v>600</v>
      </c>
      <c r="R55" s="12"/>
    </row>
    <row r="56" s="25" customFormat="1" ht="18" customHeight="1" spans="1:18">
      <c r="A56" s="12">
        <v>51</v>
      </c>
      <c r="B56" s="66" t="s">
        <v>72</v>
      </c>
      <c r="C56" s="67" t="s">
        <v>105</v>
      </c>
      <c r="D56" s="66">
        <v>0.4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2">
        <f t="shared" si="1"/>
        <v>120</v>
      </c>
      <c r="R56" s="12"/>
    </row>
    <row r="57" s="25" customFormat="1" ht="18" customHeight="1" spans="1:18">
      <c r="A57" s="12">
        <v>52</v>
      </c>
      <c r="B57" s="66" t="s">
        <v>72</v>
      </c>
      <c r="C57" s="67" t="s">
        <v>106</v>
      </c>
      <c r="D57" s="66">
        <v>4.2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2">
        <f t="shared" si="1"/>
        <v>1260</v>
      </c>
      <c r="R57" s="12"/>
    </row>
    <row r="58" s="25" customFormat="1" ht="18" customHeight="1" spans="1:18">
      <c r="A58" s="12">
        <v>53</v>
      </c>
      <c r="B58" s="66" t="s">
        <v>72</v>
      </c>
      <c r="C58" s="67" t="s">
        <v>107</v>
      </c>
      <c r="D58" s="66">
        <v>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12">
        <f t="shared" si="1"/>
        <v>900</v>
      </c>
      <c r="R58" s="12"/>
    </row>
    <row r="59" s="25" customFormat="1" ht="18" customHeight="1" spans="1:18">
      <c r="A59" s="12">
        <v>54</v>
      </c>
      <c r="B59" s="66" t="s">
        <v>72</v>
      </c>
      <c r="C59" s="67" t="s">
        <v>108</v>
      </c>
      <c r="D59" s="66">
        <v>0.7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12">
        <f t="shared" si="1"/>
        <v>210</v>
      </c>
      <c r="R59" s="12"/>
    </row>
    <row r="60" s="25" customFormat="1" ht="18" customHeight="1" spans="1:18">
      <c r="A60" s="12">
        <v>55</v>
      </c>
      <c r="B60" s="66" t="s">
        <v>72</v>
      </c>
      <c r="C60" s="67" t="s">
        <v>109</v>
      </c>
      <c r="D60" s="66">
        <v>3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12">
        <f t="shared" si="1"/>
        <v>900</v>
      </c>
      <c r="R60" s="12"/>
    </row>
    <row r="61" s="25" customFormat="1" ht="18" customHeight="1" spans="1:18">
      <c r="A61" s="12">
        <v>56</v>
      </c>
      <c r="B61" s="66" t="s">
        <v>72</v>
      </c>
      <c r="C61" s="67" t="s">
        <v>110</v>
      </c>
      <c r="D61" s="66"/>
      <c r="E61" s="66"/>
      <c r="F61" s="66"/>
      <c r="G61" s="66"/>
      <c r="H61" s="66">
        <v>0.5</v>
      </c>
      <c r="I61" s="66"/>
      <c r="J61" s="66"/>
      <c r="K61" s="66"/>
      <c r="L61" s="66"/>
      <c r="M61" s="66"/>
      <c r="N61" s="66"/>
      <c r="O61" s="66"/>
      <c r="P61" s="66"/>
      <c r="Q61" s="12">
        <f t="shared" si="1"/>
        <v>125</v>
      </c>
      <c r="R61" s="12"/>
    </row>
    <row r="62" s="25" customFormat="1" ht="18" customHeight="1" spans="1:18">
      <c r="A62" s="12">
        <v>57</v>
      </c>
      <c r="B62" s="66" t="s">
        <v>72</v>
      </c>
      <c r="C62" s="67" t="s">
        <v>101</v>
      </c>
      <c r="D62" s="66">
        <v>2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12">
        <f t="shared" si="1"/>
        <v>600</v>
      </c>
      <c r="R62" s="12"/>
    </row>
    <row r="63" s="25" customFormat="1" ht="18" customHeight="1" spans="1:18">
      <c r="A63" s="12">
        <v>58</v>
      </c>
      <c r="B63" s="66" t="s">
        <v>72</v>
      </c>
      <c r="C63" s="67" t="s">
        <v>111</v>
      </c>
      <c r="D63" s="66">
        <v>0.8</v>
      </c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12">
        <f t="shared" si="1"/>
        <v>240</v>
      </c>
      <c r="R63" s="12"/>
    </row>
    <row r="64" s="25" customFormat="1" ht="18" customHeight="1" spans="1:18">
      <c r="A64" s="12">
        <v>59</v>
      </c>
      <c r="B64" s="66" t="s">
        <v>72</v>
      </c>
      <c r="C64" s="67" t="s">
        <v>112</v>
      </c>
      <c r="D64" s="66">
        <v>1.5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12">
        <f t="shared" si="1"/>
        <v>450</v>
      </c>
      <c r="R64" s="12"/>
    </row>
    <row r="65" s="25" customFormat="1" ht="18" customHeight="1" spans="1:18">
      <c r="A65" s="12">
        <v>60</v>
      </c>
      <c r="B65" s="66" t="s">
        <v>72</v>
      </c>
      <c r="C65" s="67" t="s">
        <v>113</v>
      </c>
      <c r="D65" s="66">
        <v>1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12">
        <f t="shared" si="1"/>
        <v>300</v>
      </c>
      <c r="R65" s="12"/>
    </row>
    <row r="66" s="25" customFormat="1" ht="18" customHeight="1" spans="1:18">
      <c r="A66" s="12">
        <v>61</v>
      </c>
      <c r="B66" s="66" t="s">
        <v>72</v>
      </c>
      <c r="C66" s="67" t="s">
        <v>114</v>
      </c>
      <c r="D66" s="66"/>
      <c r="E66" s="66"/>
      <c r="F66" s="66"/>
      <c r="G66" s="66"/>
      <c r="H66" s="66">
        <v>2.5</v>
      </c>
      <c r="I66" s="66"/>
      <c r="J66" s="66"/>
      <c r="K66" s="66"/>
      <c r="L66" s="66"/>
      <c r="M66" s="66"/>
      <c r="N66" s="66"/>
      <c r="O66" s="66"/>
      <c r="P66" s="66"/>
      <c r="Q66" s="12">
        <f t="shared" si="1"/>
        <v>625</v>
      </c>
      <c r="R66" s="12"/>
    </row>
    <row r="67" s="25" customFormat="1" ht="18" customHeight="1" spans="1:18">
      <c r="A67" s="12">
        <v>62</v>
      </c>
      <c r="B67" s="66" t="s">
        <v>72</v>
      </c>
      <c r="C67" s="67" t="s">
        <v>115</v>
      </c>
      <c r="D67" s="66"/>
      <c r="E67" s="66"/>
      <c r="F67" s="66"/>
      <c r="G67" s="66"/>
      <c r="H67" s="66">
        <v>2.5</v>
      </c>
      <c r="I67" s="66"/>
      <c r="J67" s="66"/>
      <c r="K67" s="66"/>
      <c r="L67" s="66"/>
      <c r="M67" s="66"/>
      <c r="N67" s="66"/>
      <c r="O67" s="66"/>
      <c r="P67" s="66"/>
      <c r="Q67" s="12">
        <f t="shared" si="1"/>
        <v>625</v>
      </c>
      <c r="R67" s="12"/>
    </row>
    <row r="68" s="25" customFormat="1" ht="18" customHeight="1" spans="1:18">
      <c r="A68" s="12">
        <v>63</v>
      </c>
      <c r="B68" s="66" t="s">
        <v>72</v>
      </c>
      <c r="C68" s="67" t="s">
        <v>116</v>
      </c>
      <c r="D68" s="66"/>
      <c r="E68" s="66"/>
      <c r="F68" s="66"/>
      <c r="G68" s="66"/>
      <c r="H68" s="66">
        <v>0.5</v>
      </c>
      <c r="I68" s="66"/>
      <c r="J68" s="66"/>
      <c r="K68" s="66"/>
      <c r="L68" s="66"/>
      <c r="M68" s="66"/>
      <c r="N68" s="66"/>
      <c r="O68" s="66"/>
      <c r="P68" s="66"/>
      <c r="Q68" s="12">
        <f t="shared" si="1"/>
        <v>125</v>
      </c>
      <c r="R68" s="12"/>
    </row>
    <row r="69" s="25" customFormat="1" ht="18" customHeight="1" spans="1:18">
      <c r="A69" s="12">
        <v>64</v>
      </c>
      <c r="B69" s="66" t="s">
        <v>72</v>
      </c>
      <c r="C69" s="67" t="s">
        <v>117</v>
      </c>
      <c r="D69" s="66"/>
      <c r="E69" s="66"/>
      <c r="F69" s="66"/>
      <c r="G69" s="66"/>
      <c r="H69" s="66">
        <v>2</v>
      </c>
      <c r="I69" s="66"/>
      <c r="J69" s="66"/>
      <c r="K69" s="66"/>
      <c r="L69" s="66"/>
      <c r="M69" s="66"/>
      <c r="N69" s="66"/>
      <c r="O69" s="66"/>
      <c r="P69" s="66"/>
      <c r="Q69" s="12">
        <f t="shared" si="1"/>
        <v>500</v>
      </c>
      <c r="R69" s="12"/>
    </row>
    <row r="70" s="25" customFormat="1" ht="18" customHeight="1" spans="1:18">
      <c r="A70" s="12">
        <v>65</v>
      </c>
      <c r="B70" s="66" t="s">
        <v>72</v>
      </c>
      <c r="C70" s="67" t="s">
        <v>118</v>
      </c>
      <c r="D70" s="66"/>
      <c r="E70" s="66"/>
      <c r="F70" s="66"/>
      <c r="G70" s="66"/>
      <c r="H70" s="66">
        <v>2</v>
      </c>
      <c r="I70" s="66"/>
      <c r="J70" s="66"/>
      <c r="K70" s="66"/>
      <c r="L70" s="66"/>
      <c r="M70" s="66"/>
      <c r="N70" s="66"/>
      <c r="O70" s="66"/>
      <c r="P70" s="66"/>
      <c r="Q70" s="12">
        <f t="shared" ref="Q70:Q133" si="2">SUM(D70*300+H70*250+K70*600+N70*600)</f>
        <v>500</v>
      </c>
      <c r="R70" s="12"/>
    </row>
    <row r="71" s="25" customFormat="1" ht="18" customHeight="1" spans="1:18">
      <c r="A71" s="12">
        <v>66</v>
      </c>
      <c r="B71" s="66" t="s">
        <v>72</v>
      </c>
      <c r="C71" s="67" t="s">
        <v>119</v>
      </c>
      <c r="D71" s="66">
        <v>1.4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12">
        <f t="shared" si="2"/>
        <v>420</v>
      </c>
      <c r="R71" s="12"/>
    </row>
    <row r="72" s="25" customFormat="1" ht="18" customHeight="1" spans="1:18">
      <c r="A72" s="12">
        <v>67</v>
      </c>
      <c r="B72" s="66" t="s">
        <v>72</v>
      </c>
      <c r="C72" s="67" t="s">
        <v>120</v>
      </c>
      <c r="D72" s="66"/>
      <c r="E72" s="66"/>
      <c r="F72" s="66"/>
      <c r="G72" s="66"/>
      <c r="H72" s="66">
        <v>1</v>
      </c>
      <c r="I72" s="66"/>
      <c r="J72" s="66"/>
      <c r="K72" s="66"/>
      <c r="L72" s="66"/>
      <c r="M72" s="66"/>
      <c r="N72" s="66"/>
      <c r="O72" s="66"/>
      <c r="P72" s="66"/>
      <c r="Q72" s="12">
        <f t="shared" si="2"/>
        <v>250</v>
      </c>
      <c r="R72" s="12"/>
    </row>
    <row r="73" s="25" customFormat="1" ht="18" customHeight="1" spans="1:18">
      <c r="A73" s="12">
        <v>68</v>
      </c>
      <c r="B73" s="66" t="s">
        <v>72</v>
      </c>
      <c r="C73" s="67" t="s">
        <v>121</v>
      </c>
      <c r="D73" s="66">
        <v>1.2</v>
      </c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12">
        <f t="shared" si="2"/>
        <v>360</v>
      </c>
      <c r="R73" s="12"/>
    </row>
    <row r="74" s="25" customFormat="1" ht="18" customHeight="1" spans="1:18">
      <c r="A74" s="12">
        <v>69</v>
      </c>
      <c r="B74" s="66" t="s">
        <v>72</v>
      </c>
      <c r="C74" s="67" t="s">
        <v>122</v>
      </c>
      <c r="D74" s="66">
        <v>0.5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12">
        <f t="shared" si="2"/>
        <v>150</v>
      </c>
      <c r="R74" s="12"/>
    </row>
    <row r="75" s="25" customFormat="1" ht="18" customHeight="1" spans="1:18">
      <c r="A75" s="12">
        <v>70</v>
      </c>
      <c r="B75" s="66" t="s">
        <v>72</v>
      </c>
      <c r="C75" s="67" t="s">
        <v>123</v>
      </c>
      <c r="D75" s="66">
        <v>3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12">
        <f t="shared" si="2"/>
        <v>900</v>
      </c>
      <c r="R75" s="12"/>
    </row>
    <row r="76" s="25" customFormat="1" ht="18" customHeight="1" spans="1:18">
      <c r="A76" s="12">
        <v>71</v>
      </c>
      <c r="B76" s="66" t="s">
        <v>72</v>
      </c>
      <c r="C76" s="67" t="s">
        <v>124</v>
      </c>
      <c r="D76" s="66">
        <v>1.2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12">
        <f t="shared" si="2"/>
        <v>360</v>
      </c>
      <c r="R76" s="12"/>
    </row>
    <row r="77" s="25" customFormat="1" ht="18" customHeight="1" spans="1:18">
      <c r="A77" s="12">
        <v>72</v>
      </c>
      <c r="B77" s="66" t="s">
        <v>72</v>
      </c>
      <c r="C77" s="45" t="s">
        <v>125</v>
      </c>
      <c r="D77" s="66">
        <v>1.5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12">
        <f t="shared" si="2"/>
        <v>450</v>
      </c>
      <c r="R77" s="12"/>
    </row>
    <row r="78" s="25" customFormat="1" ht="18" customHeight="1" spans="1:18">
      <c r="A78" s="12">
        <v>73</v>
      </c>
      <c r="B78" s="66" t="s">
        <v>72</v>
      </c>
      <c r="C78" s="67" t="s">
        <v>126</v>
      </c>
      <c r="D78" s="66">
        <v>2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12">
        <f t="shared" si="2"/>
        <v>600</v>
      </c>
      <c r="R78" s="12"/>
    </row>
    <row r="79" s="25" customFormat="1" ht="18" customHeight="1" spans="1:18">
      <c r="A79" s="12">
        <v>74</v>
      </c>
      <c r="B79" s="66" t="s">
        <v>72</v>
      </c>
      <c r="C79" s="67" t="s">
        <v>127</v>
      </c>
      <c r="D79" s="66">
        <v>4</v>
      </c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12">
        <f t="shared" si="2"/>
        <v>1200</v>
      </c>
      <c r="R79" s="12"/>
    </row>
    <row r="80" s="25" customFormat="1" ht="18" customHeight="1" spans="1:18">
      <c r="A80" s="12">
        <v>75</v>
      </c>
      <c r="B80" s="66" t="s">
        <v>72</v>
      </c>
      <c r="C80" s="67" t="s">
        <v>128</v>
      </c>
      <c r="D80" s="66">
        <v>9</v>
      </c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12">
        <f t="shared" si="2"/>
        <v>2700</v>
      </c>
      <c r="R80" s="12"/>
    </row>
    <row r="81" s="25" customFormat="1" ht="18" customHeight="1" spans="1:18">
      <c r="A81" s="12">
        <v>76</v>
      </c>
      <c r="B81" s="66" t="s">
        <v>72</v>
      </c>
      <c r="C81" s="67" t="s">
        <v>129</v>
      </c>
      <c r="D81" s="66">
        <v>0.8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12">
        <f t="shared" si="2"/>
        <v>240</v>
      </c>
      <c r="R81" s="12"/>
    </row>
    <row r="82" s="25" customFormat="1" ht="18" customHeight="1" spans="1:18">
      <c r="A82" s="12">
        <v>77</v>
      </c>
      <c r="B82" s="66" t="s">
        <v>72</v>
      </c>
      <c r="C82" s="45" t="s">
        <v>130</v>
      </c>
      <c r="D82" s="66">
        <v>3.5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12">
        <f t="shared" si="2"/>
        <v>1050</v>
      </c>
      <c r="R82" s="12"/>
    </row>
    <row r="83" s="25" customFormat="1" ht="18" customHeight="1" spans="1:18">
      <c r="A83" s="12">
        <v>78</v>
      </c>
      <c r="B83" s="66" t="s">
        <v>72</v>
      </c>
      <c r="C83" s="67" t="s">
        <v>131</v>
      </c>
      <c r="D83" s="66">
        <v>5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12">
        <f t="shared" si="2"/>
        <v>1500</v>
      </c>
      <c r="R83" s="12"/>
    </row>
    <row r="84" s="25" customFormat="1" ht="18" customHeight="1" spans="1:18">
      <c r="A84" s="12">
        <v>79</v>
      </c>
      <c r="B84" s="66" t="s">
        <v>72</v>
      </c>
      <c r="C84" s="67" t="s">
        <v>132</v>
      </c>
      <c r="D84" s="66">
        <v>1.5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12">
        <f t="shared" si="2"/>
        <v>450</v>
      </c>
      <c r="R84" s="12"/>
    </row>
    <row r="85" s="25" customFormat="1" ht="18" customHeight="1" spans="1:18">
      <c r="A85" s="12">
        <v>80</v>
      </c>
      <c r="B85" s="66" t="s">
        <v>72</v>
      </c>
      <c r="C85" s="67" t="s">
        <v>133</v>
      </c>
      <c r="D85" s="66">
        <v>5</v>
      </c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12">
        <f t="shared" si="2"/>
        <v>1500</v>
      </c>
      <c r="R85" s="12"/>
    </row>
    <row r="86" s="25" customFormat="1" ht="18" customHeight="1" spans="1:18">
      <c r="A86" s="12">
        <v>81</v>
      </c>
      <c r="B86" s="66" t="s">
        <v>72</v>
      </c>
      <c r="C86" s="67" t="s">
        <v>134</v>
      </c>
      <c r="D86" s="66">
        <v>1.5</v>
      </c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12">
        <f t="shared" si="2"/>
        <v>450</v>
      </c>
      <c r="R86" s="12"/>
    </row>
    <row r="87" s="25" customFormat="1" ht="18" customHeight="1" spans="1:18">
      <c r="A87" s="12">
        <v>82</v>
      </c>
      <c r="B87" s="66" t="s">
        <v>72</v>
      </c>
      <c r="C87" s="67" t="s">
        <v>135</v>
      </c>
      <c r="D87" s="66">
        <v>2</v>
      </c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12">
        <f t="shared" si="2"/>
        <v>600</v>
      </c>
      <c r="R87" s="12"/>
    </row>
    <row r="88" s="25" customFormat="1" ht="18" customHeight="1" spans="1:18">
      <c r="A88" s="12">
        <v>83</v>
      </c>
      <c r="B88" s="66" t="s">
        <v>72</v>
      </c>
      <c r="C88" s="67" t="s">
        <v>136</v>
      </c>
      <c r="D88" s="66">
        <v>4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12">
        <f t="shared" si="2"/>
        <v>1200</v>
      </c>
      <c r="R88" s="12"/>
    </row>
    <row r="89" s="25" customFormat="1" ht="18" customHeight="1" spans="1:18">
      <c r="A89" s="12">
        <v>84</v>
      </c>
      <c r="B89" s="66" t="s">
        <v>72</v>
      </c>
      <c r="C89" s="67" t="s">
        <v>137</v>
      </c>
      <c r="D89" s="66">
        <v>1.2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12">
        <f t="shared" si="2"/>
        <v>360</v>
      </c>
      <c r="R89" s="12"/>
    </row>
    <row r="90" s="25" customFormat="1" ht="18" customHeight="1" spans="1:18">
      <c r="A90" s="12">
        <v>85</v>
      </c>
      <c r="B90" s="66" t="s">
        <v>72</v>
      </c>
      <c r="C90" s="67" t="s">
        <v>138</v>
      </c>
      <c r="D90" s="66">
        <v>4</v>
      </c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12">
        <f t="shared" si="2"/>
        <v>1200</v>
      </c>
      <c r="R90" s="12"/>
    </row>
    <row r="91" s="25" customFormat="1" ht="18" customHeight="1" spans="1:18">
      <c r="A91" s="12">
        <v>86</v>
      </c>
      <c r="B91" s="66" t="s">
        <v>72</v>
      </c>
      <c r="C91" s="67" t="s">
        <v>139</v>
      </c>
      <c r="D91" s="66">
        <v>2</v>
      </c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12">
        <f t="shared" si="2"/>
        <v>600</v>
      </c>
      <c r="R91" s="12"/>
    </row>
    <row r="92" s="25" customFormat="1" ht="18" customHeight="1" spans="1:18">
      <c r="A92" s="12">
        <v>87</v>
      </c>
      <c r="B92" s="66" t="s">
        <v>72</v>
      </c>
      <c r="C92" s="67" t="s">
        <v>140</v>
      </c>
      <c r="D92" s="66">
        <v>3.5</v>
      </c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12">
        <f t="shared" si="2"/>
        <v>1050</v>
      </c>
      <c r="R92" s="12"/>
    </row>
    <row r="93" s="25" customFormat="1" ht="18" customHeight="1" spans="1:18">
      <c r="A93" s="12">
        <v>88</v>
      </c>
      <c r="B93" s="66" t="s">
        <v>72</v>
      </c>
      <c r="C93" s="67" t="s">
        <v>141</v>
      </c>
      <c r="D93" s="66">
        <v>2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12">
        <f t="shared" si="2"/>
        <v>600</v>
      </c>
      <c r="R93" s="12"/>
    </row>
    <row r="94" s="25" customFormat="1" ht="18" customHeight="1" spans="1:18">
      <c r="A94" s="12">
        <v>89</v>
      </c>
      <c r="B94" s="66" t="s">
        <v>72</v>
      </c>
      <c r="C94" s="67" t="s">
        <v>142</v>
      </c>
      <c r="D94" s="66">
        <v>2</v>
      </c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12">
        <f t="shared" si="2"/>
        <v>600</v>
      </c>
      <c r="R94" s="12"/>
    </row>
    <row r="95" s="25" customFormat="1" ht="18" customHeight="1" spans="1:18">
      <c r="A95" s="12">
        <v>90</v>
      </c>
      <c r="B95" s="66" t="s">
        <v>72</v>
      </c>
      <c r="C95" s="67" t="s">
        <v>143</v>
      </c>
      <c r="D95" s="66">
        <v>1.2</v>
      </c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12">
        <f t="shared" si="2"/>
        <v>360</v>
      </c>
      <c r="R95" s="12"/>
    </row>
    <row r="96" s="25" customFormat="1" ht="18" customHeight="1" spans="1:18">
      <c r="A96" s="12">
        <v>91</v>
      </c>
      <c r="B96" s="66" t="s">
        <v>72</v>
      </c>
      <c r="C96" s="67" t="s">
        <v>144</v>
      </c>
      <c r="D96" s="66">
        <v>0.7</v>
      </c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12">
        <f t="shared" si="2"/>
        <v>210</v>
      </c>
      <c r="R96" s="12"/>
    </row>
    <row r="97" s="25" customFormat="1" ht="18" customHeight="1" spans="1:18">
      <c r="A97" s="12">
        <v>92</v>
      </c>
      <c r="B97" s="66" t="s">
        <v>72</v>
      </c>
      <c r="C97" s="67" t="s">
        <v>145</v>
      </c>
      <c r="D97" s="66">
        <v>5</v>
      </c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12">
        <f t="shared" si="2"/>
        <v>1500</v>
      </c>
      <c r="R97" s="12"/>
    </row>
    <row r="98" s="25" customFormat="1" ht="18" customHeight="1" spans="1:18">
      <c r="A98" s="12">
        <v>93</v>
      </c>
      <c r="B98" s="66" t="s">
        <v>72</v>
      </c>
      <c r="C98" s="67" t="s">
        <v>146</v>
      </c>
      <c r="D98" s="66">
        <v>1.5</v>
      </c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12">
        <f t="shared" si="2"/>
        <v>450</v>
      </c>
      <c r="R98" s="12"/>
    </row>
    <row r="99" s="25" customFormat="1" ht="18" customHeight="1" spans="1:18">
      <c r="A99" s="12">
        <v>94</v>
      </c>
      <c r="B99" s="66" t="s">
        <v>72</v>
      </c>
      <c r="C99" s="67" t="s">
        <v>147</v>
      </c>
      <c r="D99" s="66">
        <v>1.5</v>
      </c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12">
        <f t="shared" si="2"/>
        <v>450</v>
      </c>
      <c r="R99" s="12"/>
    </row>
    <row r="100" s="25" customFormat="1" ht="18" customHeight="1" spans="1:18">
      <c r="A100" s="12">
        <v>95</v>
      </c>
      <c r="B100" s="66" t="s">
        <v>72</v>
      </c>
      <c r="C100" s="71" t="s">
        <v>148</v>
      </c>
      <c r="D100" s="46">
        <v>1.5</v>
      </c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12">
        <f t="shared" si="2"/>
        <v>450</v>
      </c>
      <c r="R100" s="42"/>
    </row>
    <row r="101" s="25" customFormat="1" ht="18" customHeight="1" spans="1:18">
      <c r="A101" s="12">
        <v>96</v>
      </c>
      <c r="B101" s="66" t="s">
        <v>72</v>
      </c>
      <c r="C101" s="67" t="s">
        <v>149</v>
      </c>
      <c r="D101" s="46">
        <v>1.5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12">
        <f t="shared" si="2"/>
        <v>450</v>
      </c>
      <c r="R101" s="42"/>
    </row>
    <row r="102" s="25" customFormat="1" ht="18" customHeight="1" spans="1:18">
      <c r="A102" s="12">
        <v>97</v>
      </c>
      <c r="B102" s="66" t="s">
        <v>72</v>
      </c>
      <c r="C102" s="67" t="s">
        <v>150</v>
      </c>
      <c r="D102" s="46">
        <v>2</v>
      </c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12">
        <f t="shared" si="2"/>
        <v>600</v>
      </c>
      <c r="R102" s="42"/>
    </row>
    <row r="103" s="25" customFormat="1" ht="18" customHeight="1" spans="1:18">
      <c r="A103" s="12">
        <v>98</v>
      </c>
      <c r="B103" s="66" t="s">
        <v>72</v>
      </c>
      <c r="C103" s="67" t="s">
        <v>151</v>
      </c>
      <c r="D103" s="46">
        <v>3</v>
      </c>
      <c r="E103" s="66"/>
      <c r="F103" s="66"/>
      <c r="G103" s="66"/>
      <c r="H103" s="66">
        <v>57</v>
      </c>
      <c r="I103" s="66"/>
      <c r="J103" s="66"/>
      <c r="K103" s="66"/>
      <c r="L103" s="66"/>
      <c r="M103" s="66"/>
      <c r="N103" s="66"/>
      <c r="O103" s="66"/>
      <c r="P103" s="66"/>
      <c r="Q103" s="12">
        <f t="shared" si="2"/>
        <v>15150</v>
      </c>
      <c r="R103" s="42"/>
    </row>
    <row r="104" s="25" customFormat="1" ht="18" customHeight="1" spans="1:18">
      <c r="A104" s="12">
        <v>99</v>
      </c>
      <c r="B104" s="66" t="s">
        <v>72</v>
      </c>
      <c r="C104" s="67" t="s">
        <v>152</v>
      </c>
      <c r="D104" s="46">
        <v>2</v>
      </c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12">
        <f t="shared" si="2"/>
        <v>600</v>
      </c>
      <c r="R104" s="42"/>
    </row>
    <row r="105" s="25" customFormat="1" ht="18" customHeight="1" spans="1:18">
      <c r="A105" s="12">
        <v>100</v>
      </c>
      <c r="B105" s="66" t="s">
        <v>72</v>
      </c>
      <c r="C105" s="67" t="s">
        <v>153</v>
      </c>
      <c r="D105" s="46">
        <v>2.6</v>
      </c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12">
        <f t="shared" si="2"/>
        <v>780</v>
      </c>
      <c r="R105" s="42"/>
    </row>
    <row r="106" s="25" customFormat="1" ht="18" customHeight="1" spans="1:18">
      <c r="A106" s="12">
        <v>101</v>
      </c>
      <c r="B106" s="66" t="s">
        <v>72</v>
      </c>
      <c r="C106" s="67" t="s">
        <v>154</v>
      </c>
      <c r="D106" s="46">
        <v>4.5</v>
      </c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12">
        <f t="shared" si="2"/>
        <v>1350</v>
      </c>
      <c r="R106" s="42"/>
    </row>
    <row r="107" s="25" customFormat="1" ht="18" customHeight="1" spans="1:18">
      <c r="A107" s="12">
        <v>102</v>
      </c>
      <c r="B107" s="66" t="s">
        <v>72</v>
      </c>
      <c r="C107" s="67" t="s">
        <v>155</v>
      </c>
      <c r="D107" s="46">
        <v>3</v>
      </c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12">
        <f t="shared" si="2"/>
        <v>900</v>
      </c>
      <c r="R107" s="42"/>
    </row>
    <row r="108" s="25" customFormat="1" ht="18" customHeight="1" spans="1:18">
      <c r="A108" s="12">
        <v>103</v>
      </c>
      <c r="B108" s="66" t="s">
        <v>72</v>
      </c>
      <c r="C108" s="67" t="s">
        <v>156</v>
      </c>
      <c r="D108" s="46">
        <v>1.5</v>
      </c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12">
        <f t="shared" si="2"/>
        <v>450</v>
      </c>
      <c r="R108" s="42"/>
    </row>
    <row r="109" s="25" customFormat="1" ht="18" customHeight="1" spans="1:18">
      <c r="A109" s="12">
        <v>104</v>
      </c>
      <c r="B109" s="66" t="s">
        <v>72</v>
      </c>
      <c r="C109" s="67" t="s">
        <v>157</v>
      </c>
      <c r="D109" s="46">
        <v>7</v>
      </c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12">
        <f t="shared" si="2"/>
        <v>2100</v>
      </c>
      <c r="R109" s="42"/>
    </row>
    <row r="110" s="25" customFormat="1" ht="18" customHeight="1" spans="1:18">
      <c r="A110" s="12">
        <v>105</v>
      </c>
      <c r="B110" s="66" t="s">
        <v>72</v>
      </c>
      <c r="C110" s="67" t="s">
        <v>158</v>
      </c>
      <c r="D110" s="46">
        <v>2</v>
      </c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12">
        <f t="shared" si="2"/>
        <v>600</v>
      </c>
      <c r="R110" s="42"/>
    </row>
    <row r="111" s="25" customFormat="1" ht="18" customHeight="1" spans="1:18">
      <c r="A111" s="12">
        <v>106</v>
      </c>
      <c r="B111" s="66" t="s">
        <v>72</v>
      </c>
      <c r="C111" s="67" t="s">
        <v>159</v>
      </c>
      <c r="D111" s="46">
        <v>1</v>
      </c>
      <c r="E111" s="66"/>
      <c r="F111" s="66"/>
      <c r="G111" s="66"/>
      <c r="H111" s="46"/>
      <c r="I111" s="46"/>
      <c r="J111" s="46"/>
      <c r="K111" s="46"/>
      <c r="L111" s="46"/>
      <c r="M111" s="46"/>
      <c r="N111" s="46"/>
      <c r="O111" s="46"/>
      <c r="P111" s="46"/>
      <c r="Q111" s="12">
        <f t="shared" si="2"/>
        <v>300</v>
      </c>
      <c r="R111" s="42"/>
    </row>
    <row r="112" s="25" customFormat="1" ht="18" customHeight="1" spans="1:18">
      <c r="A112" s="12">
        <v>107</v>
      </c>
      <c r="B112" s="66" t="s">
        <v>72</v>
      </c>
      <c r="C112" s="67" t="s">
        <v>160</v>
      </c>
      <c r="D112" s="46">
        <v>1.5</v>
      </c>
      <c r="E112" s="66"/>
      <c r="F112" s="66"/>
      <c r="G112" s="66"/>
      <c r="H112" s="46"/>
      <c r="I112" s="46"/>
      <c r="J112" s="46"/>
      <c r="K112" s="46"/>
      <c r="L112" s="46"/>
      <c r="M112" s="46"/>
      <c r="N112" s="46"/>
      <c r="O112" s="46"/>
      <c r="P112" s="46"/>
      <c r="Q112" s="12">
        <f t="shared" si="2"/>
        <v>450</v>
      </c>
      <c r="R112" s="42"/>
    </row>
    <row r="113" s="25" customFormat="1" ht="18" customHeight="1" spans="1:18">
      <c r="A113" s="12">
        <v>108</v>
      </c>
      <c r="B113" s="72" t="s">
        <v>24</v>
      </c>
      <c r="C113" s="73" t="s">
        <v>161</v>
      </c>
      <c r="D113" s="74">
        <v>2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12">
        <f t="shared" si="2"/>
        <v>600</v>
      </c>
      <c r="R113" s="12"/>
    </row>
    <row r="114" s="25" customFormat="1" ht="18" customHeight="1" spans="1:18">
      <c r="A114" s="12">
        <v>109</v>
      </c>
      <c r="B114" s="72" t="s">
        <v>24</v>
      </c>
      <c r="C114" s="73" t="s">
        <v>162</v>
      </c>
      <c r="D114" s="74">
        <v>1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12">
        <f t="shared" si="2"/>
        <v>300</v>
      </c>
      <c r="R114" s="12"/>
    </row>
    <row r="115" s="25" customFormat="1" ht="18" customHeight="1" spans="1:18">
      <c r="A115" s="12">
        <v>110</v>
      </c>
      <c r="B115" s="72" t="s">
        <v>24</v>
      </c>
      <c r="C115" s="73" t="s">
        <v>163</v>
      </c>
      <c r="D115" s="74">
        <v>1.5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12">
        <f t="shared" si="2"/>
        <v>450</v>
      </c>
      <c r="R115" s="12"/>
    </row>
    <row r="116" s="25" customFormat="1" ht="18" customHeight="1" spans="1:18">
      <c r="A116" s="12">
        <v>111</v>
      </c>
      <c r="B116" s="72" t="s">
        <v>24</v>
      </c>
      <c r="C116" s="73" t="s">
        <v>164</v>
      </c>
      <c r="D116" s="74">
        <v>3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12">
        <f t="shared" si="2"/>
        <v>900</v>
      </c>
      <c r="R116" s="42"/>
    </row>
    <row r="117" s="25" customFormat="1" ht="18" customHeight="1" spans="1:18">
      <c r="A117" s="12">
        <v>112</v>
      </c>
      <c r="B117" s="72" t="s">
        <v>24</v>
      </c>
      <c r="C117" s="73" t="s">
        <v>165</v>
      </c>
      <c r="D117" s="74">
        <v>0.8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12">
        <f t="shared" si="2"/>
        <v>240</v>
      </c>
      <c r="R117" s="42"/>
    </row>
    <row r="118" s="25" customFormat="1" ht="18" customHeight="1" spans="1:18">
      <c r="A118" s="12">
        <v>113</v>
      </c>
      <c r="B118" s="72" t="s">
        <v>24</v>
      </c>
      <c r="C118" s="73" t="s">
        <v>166</v>
      </c>
      <c r="D118" s="74">
        <v>3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12">
        <f t="shared" si="2"/>
        <v>900</v>
      </c>
      <c r="R118" s="42"/>
    </row>
    <row r="119" s="25" customFormat="1" ht="18" customHeight="1" spans="1:18">
      <c r="A119" s="12">
        <v>114</v>
      </c>
      <c r="B119" s="72" t="s">
        <v>24</v>
      </c>
      <c r="C119" s="73" t="s">
        <v>167</v>
      </c>
      <c r="D119" s="74">
        <v>3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12">
        <f t="shared" si="2"/>
        <v>900</v>
      </c>
      <c r="R119" s="42"/>
    </row>
    <row r="120" s="25" customFormat="1" ht="18" customHeight="1" spans="1:18">
      <c r="A120" s="12">
        <v>115</v>
      </c>
      <c r="B120" s="72" t="s">
        <v>24</v>
      </c>
      <c r="C120" s="73" t="s">
        <v>168</v>
      </c>
      <c r="D120" s="74">
        <v>1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12">
        <f t="shared" si="2"/>
        <v>300</v>
      </c>
      <c r="R120" s="42"/>
    </row>
    <row r="121" s="25" customFormat="1" ht="18" customHeight="1" spans="1:18">
      <c r="A121" s="12">
        <v>116</v>
      </c>
      <c r="B121" s="72" t="s">
        <v>24</v>
      </c>
      <c r="C121" s="73" t="s">
        <v>169</v>
      </c>
      <c r="D121" s="73"/>
      <c r="E121" s="42"/>
      <c r="F121" s="42"/>
      <c r="G121" s="42"/>
      <c r="H121" s="42">
        <v>1</v>
      </c>
      <c r="I121" s="42"/>
      <c r="J121" s="42"/>
      <c r="K121" s="42"/>
      <c r="L121" s="42"/>
      <c r="M121" s="42"/>
      <c r="N121" s="42"/>
      <c r="O121" s="42"/>
      <c r="P121" s="42"/>
      <c r="Q121" s="12">
        <f t="shared" si="2"/>
        <v>250</v>
      </c>
      <c r="R121" s="42"/>
    </row>
    <row r="122" s="25" customFormat="1" ht="18" customHeight="1" spans="1:18">
      <c r="A122" s="12">
        <v>117</v>
      </c>
      <c r="B122" s="72" t="s">
        <v>24</v>
      </c>
      <c r="C122" s="73" t="s">
        <v>170</v>
      </c>
      <c r="D122" s="73"/>
      <c r="E122" s="42"/>
      <c r="F122" s="42"/>
      <c r="G122" s="42"/>
      <c r="H122" s="42">
        <v>2</v>
      </c>
      <c r="I122" s="42"/>
      <c r="J122" s="42"/>
      <c r="K122" s="42"/>
      <c r="L122" s="42"/>
      <c r="M122" s="42"/>
      <c r="N122" s="42"/>
      <c r="O122" s="42"/>
      <c r="P122" s="42"/>
      <c r="Q122" s="12">
        <f t="shared" si="2"/>
        <v>500</v>
      </c>
      <c r="R122" s="42"/>
    </row>
    <row r="123" s="25" customFormat="1" ht="18" customHeight="1" spans="1:18">
      <c r="A123" s="12">
        <v>118</v>
      </c>
      <c r="B123" s="72" t="s">
        <v>24</v>
      </c>
      <c r="C123" s="73" t="s">
        <v>171</v>
      </c>
      <c r="D123" s="73"/>
      <c r="E123" s="42"/>
      <c r="F123" s="42"/>
      <c r="G123" s="42"/>
      <c r="H123" s="42">
        <v>1.9</v>
      </c>
      <c r="I123" s="42"/>
      <c r="J123" s="42"/>
      <c r="K123" s="42"/>
      <c r="L123" s="42"/>
      <c r="M123" s="42"/>
      <c r="N123" s="42"/>
      <c r="O123" s="42"/>
      <c r="P123" s="42"/>
      <c r="Q123" s="12">
        <f t="shared" si="2"/>
        <v>475</v>
      </c>
      <c r="R123" s="42"/>
    </row>
    <row r="124" s="25" customFormat="1" ht="18" customHeight="1" spans="1:18">
      <c r="A124" s="12">
        <v>119</v>
      </c>
      <c r="B124" s="72" t="s">
        <v>24</v>
      </c>
      <c r="C124" s="73" t="s">
        <v>172</v>
      </c>
      <c r="D124" s="73"/>
      <c r="E124" s="42"/>
      <c r="F124" s="42"/>
      <c r="G124" s="42"/>
      <c r="H124" s="42">
        <v>2.91</v>
      </c>
      <c r="I124" s="42"/>
      <c r="J124" s="42"/>
      <c r="K124" s="42"/>
      <c r="L124" s="42"/>
      <c r="M124" s="42"/>
      <c r="N124" s="42"/>
      <c r="O124" s="42"/>
      <c r="P124" s="42"/>
      <c r="Q124" s="12">
        <f t="shared" si="2"/>
        <v>727.5</v>
      </c>
      <c r="R124" s="42"/>
    </row>
    <row r="125" s="25" customFormat="1" ht="18" customHeight="1" spans="1:18">
      <c r="A125" s="12">
        <v>120</v>
      </c>
      <c r="B125" s="72" t="s">
        <v>24</v>
      </c>
      <c r="C125" s="73" t="s">
        <v>173</v>
      </c>
      <c r="D125" s="74">
        <v>1.5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12">
        <f t="shared" si="2"/>
        <v>450</v>
      </c>
      <c r="R125" s="42"/>
    </row>
    <row r="126" s="25" customFormat="1" ht="18" customHeight="1" spans="1:18">
      <c r="A126" s="12">
        <v>121</v>
      </c>
      <c r="B126" s="72" t="s">
        <v>24</v>
      </c>
      <c r="C126" s="73" t="s">
        <v>174</v>
      </c>
      <c r="D126" s="73"/>
      <c r="E126" s="42"/>
      <c r="F126" s="42"/>
      <c r="G126" s="42"/>
      <c r="H126" s="42">
        <v>0.7</v>
      </c>
      <c r="I126" s="42"/>
      <c r="J126" s="42"/>
      <c r="K126" s="42"/>
      <c r="L126" s="42"/>
      <c r="M126" s="42"/>
      <c r="N126" s="42"/>
      <c r="O126" s="42"/>
      <c r="P126" s="42"/>
      <c r="Q126" s="12">
        <f t="shared" si="2"/>
        <v>175</v>
      </c>
      <c r="R126" s="42"/>
    </row>
    <row r="127" s="25" customFormat="1" ht="18" customHeight="1" spans="1:18">
      <c r="A127" s="12">
        <v>122</v>
      </c>
      <c r="B127" s="72" t="s">
        <v>24</v>
      </c>
      <c r="C127" s="73" t="s">
        <v>175</v>
      </c>
      <c r="D127" s="74">
        <v>2.5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12">
        <f t="shared" si="2"/>
        <v>750</v>
      </c>
      <c r="R127" s="42"/>
    </row>
    <row r="128" s="25" customFormat="1" ht="18" customHeight="1" spans="1:18">
      <c r="A128" s="12">
        <v>123</v>
      </c>
      <c r="B128" s="72" t="s">
        <v>24</v>
      </c>
      <c r="C128" s="73" t="s">
        <v>176</v>
      </c>
      <c r="D128" s="74">
        <v>4.6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12">
        <f t="shared" si="2"/>
        <v>1380</v>
      </c>
      <c r="R128" s="42"/>
    </row>
    <row r="129" s="25" customFormat="1" ht="18" customHeight="1" spans="1:18">
      <c r="A129" s="12">
        <v>124</v>
      </c>
      <c r="B129" s="72" t="s">
        <v>24</v>
      </c>
      <c r="C129" s="73" t="s">
        <v>177</v>
      </c>
      <c r="D129" s="74">
        <v>3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12">
        <f t="shared" si="2"/>
        <v>900</v>
      </c>
      <c r="R129" s="42"/>
    </row>
    <row r="130" s="25" customFormat="1" ht="18" customHeight="1" spans="1:18">
      <c r="A130" s="12">
        <v>125</v>
      </c>
      <c r="B130" s="72" t="s">
        <v>24</v>
      </c>
      <c r="C130" s="73" t="s">
        <v>178</v>
      </c>
      <c r="D130" s="73"/>
      <c r="E130" s="42"/>
      <c r="F130" s="42"/>
      <c r="G130" s="42"/>
      <c r="H130" s="42">
        <v>2</v>
      </c>
      <c r="I130" s="42"/>
      <c r="J130" s="42"/>
      <c r="K130" s="42"/>
      <c r="L130" s="42"/>
      <c r="M130" s="42"/>
      <c r="N130" s="42"/>
      <c r="O130" s="42"/>
      <c r="P130" s="42"/>
      <c r="Q130" s="12">
        <f t="shared" si="2"/>
        <v>500</v>
      </c>
      <c r="R130" s="42"/>
    </row>
    <row r="131" s="25" customFormat="1" ht="18" customHeight="1" spans="1:18">
      <c r="A131" s="12">
        <v>126</v>
      </c>
      <c r="B131" s="72" t="s">
        <v>24</v>
      </c>
      <c r="C131" s="73" t="s">
        <v>179</v>
      </c>
      <c r="D131" s="73"/>
      <c r="E131" s="42"/>
      <c r="F131" s="42"/>
      <c r="G131" s="42"/>
      <c r="H131" s="42">
        <v>6</v>
      </c>
      <c r="I131" s="42"/>
      <c r="J131" s="42"/>
      <c r="K131" s="42"/>
      <c r="L131" s="42"/>
      <c r="M131" s="42"/>
      <c r="N131" s="42"/>
      <c r="O131" s="42"/>
      <c r="P131" s="42"/>
      <c r="Q131" s="12">
        <f t="shared" si="2"/>
        <v>1500</v>
      </c>
      <c r="R131" s="42"/>
    </row>
    <row r="132" s="25" customFormat="1" ht="18" customHeight="1" spans="1:18">
      <c r="A132" s="12">
        <v>127</v>
      </c>
      <c r="B132" s="72" t="s">
        <v>24</v>
      </c>
      <c r="C132" s="73" t="s">
        <v>180</v>
      </c>
      <c r="D132" s="73"/>
      <c r="E132" s="42"/>
      <c r="F132" s="42"/>
      <c r="G132" s="42"/>
      <c r="H132" s="42">
        <v>2.2</v>
      </c>
      <c r="I132" s="42"/>
      <c r="J132" s="42"/>
      <c r="K132" s="42"/>
      <c r="L132" s="42"/>
      <c r="M132" s="42"/>
      <c r="N132" s="42"/>
      <c r="O132" s="42"/>
      <c r="P132" s="42"/>
      <c r="Q132" s="12">
        <f t="shared" si="2"/>
        <v>550</v>
      </c>
      <c r="R132" s="42"/>
    </row>
    <row r="133" s="25" customFormat="1" ht="18" customHeight="1" spans="1:18">
      <c r="A133" s="12">
        <v>128</v>
      </c>
      <c r="B133" s="72" t="s">
        <v>24</v>
      </c>
      <c r="C133" s="73" t="s">
        <v>181</v>
      </c>
      <c r="D133" s="74">
        <v>0.2</v>
      </c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12">
        <f t="shared" ref="Q133:Q196" si="3">SUM(D133*300+H133*250+K133*600+N133*600)</f>
        <v>60</v>
      </c>
      <c r="R133" s="42"/>
    </row>
    <row r="134" s="25" customFormat="1" ht="18" customHeight="1" spans="1:18">
      <c r="A134" s="12">
        <v>129</v>
      </c>
      <c r="B134" s="72" t="s">
        <v>24</v>
      </c>
      <c r="C134" s="73" t="s">
        <v>182</v>
      </c>
      <c r="D134" s="74">
        <v>2.6</v>
      </c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12">
        <f t="shared" si="3"/>
        <v>780</v>
      </c>
      <c r="R134" s="42"/>
    </row>
    <row r="135" s="25" customFormat="1" ht="18" customHeight="1" spans="1:18">
      <c r="A135" s="12">
        <v>130</v>
      </c>
      <c r="B135" s="72" t="s">
        <v>24</v>
      </c>
      <c r="C135" s="73" t="s">
        <v>183</v>
      </c>
      <c r="D135" s="74">
        <v>1.22</v>
      </c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12">
        <f t="shared" si="3"/>
        <v>366</v>
      </c>
      <c r="R135" s="42"/>
    </row>
    <row r="136" s="25" customFormat="1" ht="18" customHeight="1" spans="1:18">
      <c r="A136" s="12">
        <v>131</v>
      </c>
      <c r="B136" s="72" t="s">
        <v>24</v>
      </c>
      <c r="C136" s="73" t="s">
        <v>184</v>
      </c>
      <c r="D136" s="74">
        <v>2.28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2">
        <f t="shared" si="3"/>
        <v>684</v>
      </c>
      <c r="R136" s="42"/>
    </row>
    <row r="137" s="25" customFormat="1" ht="18" customHeight="1" spans="1:18">
      <c r="A137" s="12">
        <v>132</v>
      </c>
      <c r="B137" s="72" t="s">
        <v>24</v>
      </c>
      <c r="C137" s="73" t="s">
        <v>185</v>
      </c>
      <c r="D137" s="74">
        <v>2.66</v>
      </c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12">
        <f t="shared" si="3"/>
        <v>798</v>
      </c>
      <c r="R137" s="42"/>
    </row>
    <row r="138" s="25" customFormat="1" ht="18" customHeight="1" spans="1:18">
      <c r="A138" s="12">
        <v>133</v>
      </c>
      <c r="B138" s="72" t="s">
        <v>24</v>
      </c>
      <c r="C138" s="73" t="s">
        <v>186</v>
      </c>
      <c r="D138" s="74">
        <v>0.59</v>
      </c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2">
        <f t="shared" si="3"/>
        <v>177</v>
      </c>
      <c r="R138" s="42"/>
    </row>
    <row r="139" s="25" customFormat="1" ht="18" customHeight="1" spans="1:18">
      <c r="A139" s="12">
        <v>134</v>
      </c>
      <c r="B139" s="72" t="s">
        <v>24</v>
      </c>
      <c r="C139" s="73" t="s">
        <v>187</v>
      </c>
      <c r="D139" s="74">
        <v>2.95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2">
        <f t="shared" si="3"/>
        <v>885</v>
      </c>
      <c r="R139" s="42"/>
    </row>
    <row r="140" s="25" customFormat="1" ht="18" customHeight="1" spans="1:18">
      <c r="A140" s="12">
        <v>135</v>
      </c>
      <c r="B140" s="72" t="s">
        <v>24</v>
      </c>
      <c r="C140" s="73" t="s">
        <v>188</v>
      </c>
      <c r="D140" s="74">
        <v>3.67</v>
      </c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12">
        <f t="shared" si="3"/>
        <v>1101</v>
      </c>
      <c r="R140" s="42"/>
    </row>
    <row r="141" s="25" customFormat="1" ht="18" customHeight="1" spans="1:18">
      <c r="A141" s="12">
        <v>136</v>
      </c>
      <c r="B141" s="72" t="s">
        <v>24</v>
      </c>
      <c r="C141" s="73" t="s">
        <v>189</v>
      </c>
      <c r="D141" s="74">
        <v>2.61</v>
      </c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12">
        <f t="shared" si="3"/>
        <v>783</v>
      </c>
      <c r="R141" s="42"/>
    </row>
    <row r="142" s="25" customFormat="1" ht="18" customHeight="1" spans="1:18">
      <c r="A142" s="12">
        <v>137</v>
      </c>
      <c r="B142" s="72" t="s">
        <v>24</v>
      </c>
      <c r="C142" s="73" t="s">
        <v>190</v>
      </c>
      <c r="D142" s="74">
        <v>1.63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12">
        <f t="shared" si="3"/>
        <v>489</v>
      </c>
      <c r="R142" s="42"/>
    </row>
    <row r="143" s="25" customFormat="1" ht="18" customHeight="1" spans="1:18">
      <c r="A143" s="12">
        <v>138</v>
      </c>
      <c r="B143" s="72" t="s">
        <v>24</v>
      </c>
      <c r="C143" s="73" t="s">
        <v>191</v>
      </c>
      <c r="D143" s="74">
        <v>4.67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12">
        <f t="shared" si="3"/>
        <v>1401</v>
      </c>
      <c r="R143" s="42"/>
    </row>
    <row r="144" s="25" customFormat="1" ht="18" customHeight="1" spans="1:18">
      <c r="A144" s="12">
        <v>139</v>
      </c>
      <c r="B144" s="72" t="s">
        <v>24</v>
      </c>
      <c r="C144" s="73" t="s">
        <v>192</v>
      </c>
      <c r="D144" s="73"/>
      <c r="E144" s="42"/>
      <c r="F144" s="42"/>
      <c r="G144" s="42"/>
      <c r="H144" s="42">
        <v>1.28</v>
      </c>
      <c r="I144" s="42"/>
      <c r="J144" s="42"/>
      <c r="K144" s="42"/>
      <c r="L144" s="42"/>
      <c r="M144" s="42"/>
      <c r="N144" s="42"/>
      <c r="O144" s="42"/>
      <c r="P144" s="42"/>
      <c r="Q144" s="12">
        <f t="shared" si="3"/>
        <v>320</v>
      </c>
      <c r="R144" s="42"/>
    </row>
    <row r="145" s="25" customFormat="1" ht="18" customHeight="1" spans="1:18">
      <c r="A145" s="12">
        <v>140</v>
      </c>
      <c r="B145" s="72" t="s">
        <v>24</v>
      </c>
      <c r="C145" s="73" t="s">
        <v>193</v>
      </c>
      <c r="D145" s="73"/>
      <c r="E145" s="42"/>
      <c r="F145" s="42"/>
      <c r="G145" s="42"/>
      <c r="H145" s="42">
        <v>2</v>
      </c>
      <c r="I145" s="42"/>
      <c r="J145" s="42"/>
      <c r="K145" s="42"/>
      <c r="L145" s="42"/>
      <c r="M145" s="42"/>
      <c r="N145" s="42"/>
      <c r="O145" s="42"/>
      <c r="P145" s="42"/>
      <c r="Q145" s="12">
        <f t="shared" si="3"/>
        <v>500</v>
      </c>
      <c r="R145" s="42"/>
    </row>
    <row r="146" s="25" customFormat="1" ht="18" customHeight="1" spans="1:18">
      <c r="A146" s="12">
        <v>141</v>
      </c>
      <c r="B146" s="72" t="s">
        <v>24</v>
      </c>
      <c r="C146" s="73" t="s">
        <v>194</v>
      </c>
      <c r="D146" s="73"/>
      <c r="E146" s="42"/>
      <c r="F146" s="42"/>
      <c r="G146" s="42"/>
      <c r="H146" s="42">
        <v>1</v>
      </c>
      <c r="I146" s="42"/>
      <c r="J146" s="42"/>
      <c r="K146" s="42"/>
      <c r="L146" s="42"/>
      <c r="M146" s="42"/>
      <c r="N146" s="42"/>
      <c r="O146" s="42"/>
      <c r="P146" s="42"/>
      <c r="Q146" s="12">
        <f t="shared" si="3"/>
        <v>250</v>
      </c>
      <c r="R146" s="42"/>
    </row>
    <row r="147" s="25" customFormat="1" ht="18" customHeight="1" spans="1:18">
      <c r="A147" s="12">
        <v>142</v>
      </c>
      <c r="B147" s="72" t="s">
        <v>24</v>
      </c>
      <c r="C147" s="73" t="s">
        <v>195</v>
      </c>
      <c r="D147" s="73"/>
      <c r="E147" s="42"/>
      <c r="F147" s="42"/>
      <c r="G147" s="42"/>
      <c r="H147" s="42">
        <v>1.2</v>
      </c>
      <c r="I147" s="42"/>
      <c r="J147" s="42"/>
      <c r="K147" s="42"/>
      <c r="L147" s="42"/>
      <c r="M147" s="42"/>
      <c r="N147" s="42"/>
      <c r="O147" s="42"/>
      <c r="P147" s="42"/>
      <c r="Q147" s="12">
        <f t="shared" si="3"/>
        <v>300</v>
      </c>
      <c r="R147" s="42"/>
    </row>
    <row r="148" s="25" customFormat="1" ht="18" customHeight="1" spans="1:18">
      <c r="A148" s="12">
        <v>143</v>
      </c>
      <c r="B148" s="72" t="s">
        <v>24</v>
      </c>
      <c r="C148" s="73" t="s">
        <v>196</v>
      </c>
      <c r="D148" s="73"/>
      <c r="E148" s="42"/>
      <c r="F148" s="42"/>
      <c r="G148" s="42"/>
      <c r="H148" s="42">
        <v>1.98</v>
      </c>
      <c r="I148" s="42"/>
      <c r="J148" s="42"/>
      <c r="K148" s="42"/>
      <c r="L148" s="42"/>
      <c r="M148" s="42"/>
      <c r="N148" s="42"/>
      <c r="O148" s="42"/>
      <c r="P148" s="42"/>
      <c r="Q148" s="12">
        <f t="shared" si="3"/>
        <v>495</v>
      </c>
      <c r="R148" s="42"/>
    </row>
    <row r="149" s="25" customFormat="1" ht="18" customHeight="1" spans="1:18">
      <c r="A149" s="12">
        <v>144</v>
      </c>
      <c r="B149" s="72" t="s">
        <v>24</v>
      </c>
      <c r="C149" s="73" t="s">
        <v>197</v>
      </c>
      <c r="D149" s="74">
        <v>0.7</v>
      </c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12">
        <f t="shared" si="3"/>
        <v>210</v>
      </c>
      <c r="R149" s="42"/>
    </row>
    <row r="150" s="25" customFormat="1" ht="18" customHeight="1" spans="1:18">
      <c r="A150" s="12">
        <v>145</v>
      </c>
      <c r="B150" s="72" t="s">
        <v>24</v>
      </c>
      <c r="C150" s="73" t="s">
        <v>198</v>
      </c>
      <c r="D150" s="74">
        <v>0.9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2">
        <f t="shared" si="3"/>
        <v>270</v>
      </c>
      <c r="R150" s="42"/>
    </row>
    <row r="151" s="25" customFormat="1" ht="18" customHeight="1" spans="1:18">
      <c r="A151" s="12">
        <v>146</v>
      </c>
      <c r="B151" s="72" t="s">
        <v>24</v>
      </c>
      <c r="C151" s="73" t="s">
        <v>199</v>
      </c>
      <c r="D151" s="74">
        <v>7.3</v>
      </c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12">
        <f t="shared" si="3"/>
        <v>2190</v>
      </c>
      <c r="R151" s="42"/>
    </row>
    <row r="152" s="25" customFormat="1" ht="18" customHeight="1" spans="1:18">
      <c r="A152" s="12">
        <v>147</v>
      </c>
      <c r="B152" s="72" t="s">
        <v>24</v>
      </c>
      <c r="C152" s="73" t="s">
        <v>200</v>
      </c>
      <c r="D152" s="74">
        <v>2</v>
      </c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12">
        <f t="shared" si="3"/>
        <v>600</v>
      </c>
      <c r="R152" s="42"/>
    </row>
    <row r="153" s="25" customFormat="1" ht="18" customHeight="1" spans="1:18">
      <c r="A153" s="12">
        <v>148</v>
      </c>
      <c r="B153" s="72" t="s">
        <v>24</v>
      </c>
      <c r="C153" s="73" t="s">
        <v>201</v>
      </c>
      <c r="D153" s="74">
        <v>4.1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12">
        <f t="shared" si="3"/>
        <v>1230</v>
      </c>
      <c r="R153" s="42"/>
    </row>
    <row r="154" s="25" customFormat="1" ht="18" customHeight="1" spans="1:18">
      <c r="A154" s="12">
        <v>149</v>
      </c>
      <c r="B154" s="72" t="s">
        <v>24</v>
      </c>
      <c r="C154" s="73" t="s">
        <v>202</v>
      </c>
      <c r="D154" s="74">
        <v>3.5</v>
      </c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12">
        <f t="shared" si="3"/>
        <v>1050</v>
      </c>
      <c r="R154" s="42"/>
    </row>
    <row r="155" s="25" customFormat="1" ht="18" customHeight="1" spans="1:18">
      <c r="A155" s="12">
        <v>150</v>
      </c>
      <c r="B155" s="72" t="s">
        <v>24</v>
      </c>
      <c r="C155" s="73" t="s">
        <v>203</v>
      </c>
      <c r="D155" s="73"/>
      <c r="E155" s="42"/>
      <c r="F155" s="42"/>
      <c r="G155" s="42"/>
      <c r="H155" s="42">
        <v>1.5</v>
      </c>
      <c r="I155" s="42"/>
      <c r="J155" s="42"/>
      <c r="K155" s="42"/>
      <c r="L155" s="42"/>
      <c r="M155" s="42"/>
      <c r="N155" s="42"/>
      <c r="O155" s="42"/>
      <c r="P155" s="42"/>
      <c r="Q155" s="12">
        <f t="shared" si="3"/>
        <v>375</v>
      </c>
      <c r="R155" s="42"/>
    </row>
    <row r="156" s="25" customFormat="1" ht="18" customHeight="1" spans="1:18">
      <c r="A156" s="12">
        <v>151</v>
      </c>
      <c r="B156" s="72" t="s">
        <v>24</v>
      </c>
      <c r="C156" s="73" t="s">
        <v>204</v>
      </c>
      <c r="D156" s="73"/>
      <c r="E156" s="42"/>
      <c r="F156" s="42"/>
      <c r="G156" s="42"/>
      <c r="H156" s="42">
        <v>1.2</v>
      </c>
      <c r="I156" s="42"/>
      <c r="J156" s="42"/>
      <c r="K156" s="42"/>
      <c r="L156" s="42"/>
      <c r="M156" s="42"/>
      <c r="N156" s="42"/>
      <c r="O156" s="42"/>
      <c r="P156" s="42"/>
      <c r="Q156" s="12">
        <f t="shared" si="3"/>
        <v>300</v>
      </c>
      <c r="R156" s="42"/>
    </row>
    <row r="157" s="25" customFormat="1" ht="18" customHeight="1" spans="1:18">
      <c r="A157" s="12">
        <v>152</v>
      </c>
      <c r="B157" s="72" t="s">
        <v>24</v>
      </c>
      <c r="C157" s="73" t="s">
        <v>205</v>
      </c>
      <c r="D157" s="73"/>
      <c r="E157" s="42"/>
      <c r="F157" s="42"/>
      <c r="G157" s="42"/>
      <c r="H157" s="42">
        <v>1</v>
      </c>
      <c r="I157" s="42"/>
      <c r="J157" s="42"/>
      <c r="K157" s="42"/>
      <c r="L157" s="42"/>
      <c r="M157" s="42"/>
      <c r="N157" s="42"/>
      <c r="O157" s="42"/>
      <c r="P157" s="42"/>
      <c r="Q157" s="12">
        <f t="shared" si="3"/>
        <v>250</v>
      </c>
      <c r="R157" s="42"/>
    </row>
    <row r="158" s="25" customFormat="1" ht="18" customHeight="1" spans="1:18">
      <c r="A158" s="12">
        <v>153</v>
      </c>
      <c r="B158" s="72" t="s">
        <v>24</v>
      </c>
      <c r="C158" s="73" t="s">
        <v>206</v>
      </c>
      <c r="D158" s="73"/>
      <c r="E158" s="42"/>
      <c r="F158" s="42"/>
      <c r="G158" s="42"/>
      <c r="H158" s="42">
        <v>0.5</v>
      </c>
      <c r="I158" s="42"/>
      <c r="J158" s="42"/>
      <c r="K158" s="42"/>
      <c r="L158" s="42"/>
      <c r="M158" s="42"/>
      <c r="N158" s="42"/>
      <c r="O158" s="42"/>
      <c r="P158" s="42"/>
      <c r="Q158" s="12">
        <f t="shared" si="3"/>
        <v>125</v>
      </c>
      <c r="R158" s="42"/>
    </row>
    <row r="159" s="25" customFormat="1" ht="18" customHeight="1" spans="1:18">
      <c r="A159" s="12">
        <v>154</v>
      </c>
      <c r="B159" s="72" t="s">
        <v>24</v>
      </c>
      <c r="C159" s="73" t="s">
        <v>207</v>
      </c>
      <c r="D159" s="73"/>
      <c r="E159" s="42"/>
      <c r="F159" s="42"/>
      <c r="G159" s="42"/>
      <c r="H159" s="42">
        <v>0.5</v>
      </c>
      <c r="I159" s="42"/>
      <c r="J159" s="42"/>
      <c r="K159" s="42"/>
      <c r="L159" s="42"/>
      <c r="M159" s="42"/>
      <c r="N159" s="42"/>
      <c r="O159" s="42"/>
      <c r="P159" s="42"/>
      <c r="Q159" s="12">
        <f t="shared" si="3"/>
        <v>125</v>
      </c>
      <c r="R159" s="42"/>
    </row>
    <row r="160" s="25" customFormat="1" ht="18" customHeight="1" spans="1:18">
      <c r="A160" s="12">
        <v>155</v>
      </c>
      <c r="B160" s="72" t="s">
        <v>24</v>
      </c>
      <c r="C160" s="73" t="s">
        <v>208</v>
      </c>
      <c r="D160" s="74">
        <v>2</v>
      </c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12">
        <f t="shared" si="3"/>
        <v>600</v>
      </c>
      <c r="R160" s="42"/>
    </row>
    <row r="161" s="25" customFormat="1" ht="18" customHeight="1" spans="1:18">
      <c r="A161" s="12">
        <v>156</v>
      </c>
      <c r="B161" s="72" t="s">
        <v>24</v>
      </c>
      <c r="C161" s="73" t="s">
        <v>209</v>
      </c>
      <c r="D161" s="74">
        <v>0.5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12">
        <f t="shared" si="3"/>
        <v>150</v>
      </c>
      <c r="R161" s="42"/>
    </row>
    <row r="162" s="25" customFormat="1" ht="18" customHeight="1" spans="1:18">
      <c r="A162" s="12">
        <v>157</v>
      </c>
      <c r="B162" s="72" t="s">
        <v>24</v>
      </c>
      <c r="C162" s="73" t="s">
        <v>210</v>
      </c>
      <c r="D162" s="74">
        <v>7</v>
      </c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12">
        <f t="shared" si="3"/>
        <v>2100</v>
      </c>
      <c r="R162" s="42"/>
    </row>
    <row r="163" s="25" customFormat="1" ht="18" customHeight="1" spans="1:18">
      <c r="A163" s="12">
        <v>158</v>
      </c>
      <c r="B163" s="72" t="s">
        <v>24</v>
      </c>
      <c r="C163" s="73" t="s">
        <v>211</v>
      </c>
      <c r="D163" s="74">
        <v>1</v>
      </c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12">
        <f t="shared" si="3"/>
        <v>300</v>
      </c>
      <c r="R163" s="42"/>
    </row>
    <row r="164" s="25" customFormat="1" ht="18" customHeight="1" spans="1:18">
      <c r="A164" s="12">
        <v>159</v>
      </c>
      <c r="B164" s="72" t="s">
        <v>24</v>
      </c>
      <c r="C164" s="73" t="s">
        <v>212</v>
      </c>
      <c r="D164" s="74">
        <v>6</v>
      </c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12">
        <f t="shared" si="3"/>
        <v>1800</v>
      </c>
      <c r="R164" s="42"/>
    </row>
    <row r="165" s="25" customFormat="1" ht="18" customHeight="1" spans="1:18">
      <c r="A165" s="12">
        <v>160</v>
      </c>
      <c r="B165" s="72" t="s">
        <v>24</v>
      </c>
      <c r="C165" s="73" t="s">
        <v>213</v>
      </c>
      <c r="D165" s="74">
        <v>4</v>
      </c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2">
        <f t="shared" si="3"/>
        <v>1200</v>
      </c>
      <c r="R165" s="42"/>
    </row>
    <row r="166" s="25" customFormat="1" ht="18" customHeight="1" spans="1:18">
      <c r="A166" s="12">
        <v>161</v>
      </c>
      <c r="B166" s="72" t="s">
        <v>24</v>
      </c>
      <c r="C166" s="73" t="s">
        <v>214</v>
      </c>
      <c r="D166" s="74">
        <v>2</v>
      </c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12">
        <f t="shared" si="3"/>
        <v>600</v>
      </c>
      <c r="R166" s="42"/>
    </row>
    <row r="167" s="25" customFormat="1" ht="18" customHeight="1" spans="1:18">
      <c r="A167" s="12">
        <v>162</v>
      </c>
      <c r="B167" s="72" t="s">
        <v>24</v>
      </c>
      <c r="C167" s="73" t="s">
        <v>215</v>
      </c>
      <c r="D167" s="74">
        <v>2</v>
      </c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12">
        <f t="shared" si="3"/>
        <v>600</v>
      </c>
      <c r="R167" s="42"/>
    </row>
    <row r="168" s="25" customFormat="1" ht="18" customHeight="1" spans="1:18">
      <c r="A168" s="12">
        <v>163</v>
      </c>
      <c r="B168" s="72" t="s">
        <v>24</v>
      </c>
      <c r="C168" s="73" t="s">
        <v>216</v>
      </c>
      <c r="D168" s="74">
        <v>6</v>
      </c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12">
        <f t="shared" si="3"/>
        <v>1800</v>
      </c>
      <c r="R168" s="42"/>
    </row>
    <row r="169" s="25" customFormat="1" ht="18" customHeight="1" spans="1:18">
      <c r="A169" s="12">
        <v>164</v>
      </c>
      <c r="B169" s="72" t="s">
        <v>24</v>
      </c>
      <c r="C169" s="73" t="s">
        <v>217</v>
      </c>
      <c r="D169" s="74">
        <v>2.6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12">
        <f t="shared" si="3"/>
        <v>780</v>
      </c>
      <c r="R169" s="42"/>
    </row>
    <row r="170" s="25" customFormat="1" ht="18" customHeight="1" spans="1:18">
      <c r="A170" s="12">
        <v>165</v>
      </c>
      <c r="B170" s="72" t="s">
        <v>24</v>
      </c>
      <c r="C170" s="73" t="s">
        <v>218</v>
      </c>
      <c r="D170" s="74">
        <v>10.2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12">
        <f t="shared" si="3"/>
        <v>3060</v>
      </c>
      <c r="R170" s="42"/>
    </row>
    <row r="171" s="25" customFormat="1" ht="18" customHeight="1" spans="1:18">
      <c r="A171" s="12">
        <v>166</v>
      </c>
      <c r="B171" s="72" t="s">
        <v>24</v>
      </c>
      <c r="C171" s="73" t="s">
        <v>219</v>
      </c>
      <c r="D171" s="74">
        <v>5.2</v>
      </c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12">
        <f t="shared" si="3"/>
        <v>1560</v>
      </c>
      <c r="R171" s="42"/>
    </row>
    <row r="172" s="25" customFormat="1" ht="18" customHeight="1" spans="1:18">
      <c r="A172" s="12">
        <v>167</v>
      </c>
      <c r="B172" s="72" t="s">
        <v>24</v>
      </c>
      <c r="C172" s="73" t="s">
        <v>220</v>
      </c>
      <c r="D172" s="74">
        <v>3.1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12">
        <f t="shared" si="3"/>
        <v>930</v>
      </c>
      <c r="R172" s="42"/>
    </row>
    <row r="173" s="25" customFormat="1" ht="18" customHeight="1" spans="1:18">
      <c r="A173" s="12">
        <v>168</v>
      </c>
      <c r="B173" s="72" t="s">
        <v>24</v>
      </c>
      <c r="C173" s="73" t="s">
        <v>221</v>
      </c>
      <c r="D173" s="74">
        <v>4.15</v>
      </c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12">
        <f t="shared" si="3"/>
        <v>1245</v>
      </c>
      <c r="R173" s="42"/>
    </row>
    <row r="174" s="25" customFormat="1" ht="18" customHeight="1" spans="1:18">
      <c r="A174" s="12">
        <v>169</v>
      </c>
      <c r="B174" s="72" t="s">
        <v>24</v>
      </c>
      <c r="C174" s="73" t="s">
        <v>222</v>
      </c>
      <c r="D174" s="74">
        <v>4.96</v>
      </c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12">
        <f t="shared" si="3"/>
        <v>1488</v>
      </c>
      <c r="R174" s="42"/>
    </row>
    <row r="175" s="25" customFormat="1" ht="18" customHeight="1" spans="1:18">
      <c r="A175" s="12">
        <v>170</v>
      </c>
      <c r="B175" s="72" t="s">
        <v>24</v>
      </c>
      <c r="C175" s="73" t="s">
        <v>223</v>
      </c>
      <c r="D175" s="74">
        <v>4.05</v>
      </c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12">
        <f t="shared" si="3"/>
        <v>1215</v>
      </c>
      <c r="R175" s="42"/>
    </row>
    <row r="176" s="25" customFormat="1" ht="18" customHeight="1" spans="1:18">
      <c r="A176" s="12">
        <v>171</v>
      </c>
      <c r="B176" s="72" t="s">
        <v>24</v>
      </c>
      <c r="C176" s="73" t="s">
        <v>224</v>
      </c>
      <c r="D176" s="74">
        <v>1.93</v>
      </c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12">
        <f t="shared" si="3"/>
        <v>579</v>
      </c>
      <c r="R176" s="42"/>
    </row>
    <row r="177" s="25" customFormat="1" ht="18" customHeight="1" spans="1:18">
      <c r="A177" s="12">
        <v>172</v>
      </c>
      <c r="B177" s="72" t="s">
        <v>24</v>
      </c>
      <c r="C177" s="73" t="s">
        <v>225</v>
      </c>
      <c r="D177" s="74">
        <v>4.95</v>
      </c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12">
        <f t="shared" si="3"/>
        <v>1485</v>
      </c>
      <c r="R177" s="42"/>
    </row>
    <row r="178" s="25" customFormat="1" ht="18" customHeight="1" spans="1:18">
      <c r="A178" s="12">
        <v>173</v>
      </c>
      <c r="B178" s="72" t="s">
        <v>24</v>
      </c>
      <c r="C178" s="73" t="s">
        <v>226</v>
      </c>
      <c r="D178" s="74">
        <v>2.2</v>
      </c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12">
        <f t="shared" si="3"/>
        <v>660</v>
      </c>
      <c r="R178" s="42"/>
    </row>
    <row r="179" s="25" customFormat="1" ht="18" customHeight="1" spans="1:18">
      <c r="A179" s="12">
        <v>174</v>
      </c>
      <c r="B179" s="72" t="s">
        <v>24</v>
      </c>
      <c r="C179" s="73" t="s">
        <v>227</v>
      </c>
      <c r="D179" s="74">
        <v>6.5</v>
      </c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12">
        <f t="shared" si="3"/>
        <v>1950</v>
      </c>
      <c r="R179" s="42"/>
    </row>
    <row r="180" s="25" customFormat="1" ht="18" customHeight="1" spans="1:18">
      <c r="A180" s="12">
        <v>175</v>
      </c>
      <c r="B180" s="72" t="s">
        <v>24</v>
      </c>
      <c r="C180" s="73" t="s">
        <v>228</v>
      </c>
      <c r="D180" s="74">
        <v>3.1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12">
        <f t="shared" si="3"/>
        <v>930</v>
      </c>
      <c r="R180" s="42"/>
    </row>
    <row r="181" s="25" customFormat="1" ht="18" customHeight="1" spans="1:18">
      <c r="A181" s="12">
        <v>176</v>
      </c>
      <c r="B181" s="72" t="s">
        <v>24</v>
      </c>
      <c r="C181" s="73" t="s">
        <v>229</v>
      </c>
      <c r="D181" s="74">
        <v>6.4</v>
      </c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12">
        <f t="shared" si="3"/>
        <v>1920</v>
      </c>
      <c r="R181" s="42"/>
    </row>
    <row r="182" s="25" customFormat="1" ht="18" customHeight="1" spans="1:18">
      <c r="A182" s="12">
        <v>177</v>
      </c>
      <c r="B182" s="72" t="s">
        <v>24</v>
      </c>
      <c r="C182" s="73" t="s">
        <v>230</v>
      </c>
      <c r="D182" s="74">
        <v>3.98</v>
      </c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12">
        <f t="shared" si="3"/>
        <v>1194</v>
      </c>
      <c r="R182" s="42"/>
    </row>
    <row r="183" s="25" customFormat="1" ht="18" customHeight="1" spans="1:18">
      <c r="A183" s="12">
        <v>178</v>
      </c>
      <c r="B183" s="72" t="s">
        <v>24</v>
      </c>
      <c r="C183" s="73" t="s">
        <v>231</v>
      </c>
      <c r="D183" s="74">
        <v>7.94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12">
        <f t="shared" si="3"/>
        <v>2382</v>
      </c>
      <c r="R183" s="42"/>
    </row>
    <row r="184" s="25" customFormat="1" ht="18" customHeight="1" spans="1:18">
      <c r="A184" s="12">
        <v>179</v>
      </c>
      <c r="B184" s="72" t="s">
        <v>24</v>
      </c>
      <c r="C184" s="73" t="s">
        <v>232</v>
      </c>
      <c r="D184" s="74">
        <v>1</v>
      </c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12">
        <f t="shared" si="3"/>
        <v>300</v>
      </c>
      <c r="R184" s="42"/>
    </row>
    <row r="185" s="25" customFormat="1" ht="18" customHeight="1" spans="1:18">
      <c r="A185" s="12">
        <v>180</v>
      </c>
      <c r="B185" s="72" t="s">
        <v>24</v>
      </c>
      <c r="C185" s="73" t="s">
        <v>233</v>
      </c>
      <c r="D185" s="74">
        <v>5.2</v>
      </c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12">
        <f t="shared" si="3"/>
        <v>1560</v>
      </c>
      <c r="R185" s="42"/>
    </row>
    <row r="186" s="25" customFormat="1" ht="18" customHeight="1" spans="1:18">
      <c r="A186" s="12">
        <v>181</v>
      </c>
      <c r="B186" s="72" t="s">
        <v>24</v>
      </c>
      <c r="C186" s="73" t="s">
        <v>234</v>
      </c>
      <c r="D186" s="74">
        <v>85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12">
        <f t="shared" si="3"/>
        <v>25500</v>
      </c>
      <c r="R186" s="42"/>
    </row>
    <row r="187" s="25" customFormat="1" ht="18" customHeight="1" spans="1:18">
      <c r="A187" s="12">
        <v>182</v>
      </c>
      <c r="B187" s="72" t="s">
        <v>24</v>
      </c>
      <c r="C187" s="73" t="s">
        <v>235</v>
      </c>
      <c r="D187" s="73"/>
      <c r="E187" s="42"/>
      <c r="F187" s="42"/>
      <c r="G187" s="42"/>
      <c r="H187" s="42">
        <v>110</v>
      </c>
      <c r="I187" s="42"/>
      <c r="J187" s="42"/>
      <c r="K187" s="42"/>
      <c r="L187" s="42"/>
      <c r="M187" s="42"/>
      <c r="N187" s="42"/>
      <c r="O187" s="42"/>
      <c r="P187" s="42"/>
      <c r="Q187" s="12">
        <f t="shared" si="3"/>
        <v>27500</v>
      </c>
      <c r="R187" s="42"/>
    </row>
    <row r="188" s="25" customFormat="1" ht="18" customHeight="1" spans="1:18">
      <c r="A188" s="12">
        <v>183</v>
      </c>
      <c r="B188" s="72" t="s">
        <v>24</v>
      </c>
      <c r="C188" s="73" t="s">
        <v>236</v>
      </c>
      <c r="D188" s="74">
        <v>2.5</v>
      </c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12">
        <f t="shared" si="3"/>
        <v>750</v>
      </c>
      <c r="R188" s="42"/>
    </row>
    <row r="189" s="25" customFormat="1" ht="18" customHeight="1" spans="1:18">
      <c r="A189" s="12">
        <v>184</v>
      </c>
      <c r="B189" s="72" t="s">
        <v>24</v>
      </c>
      <c r="C189" s="73" t="s">
        <v>237</v>
      </c>
      <c r="D189" s="74">
        <v>3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12">
        <f t="shared" si="3"/>
        <v>900</v>
      </c>
      <c r="R189" s="42"/>
    </row>
    <row r="190" s="25" customFormat="1" ht="18" customHeight="1" spans="1:18">
      <c r="A190" s="12">
        <v>185</v>
      </c>
      <c r="B190" s="72" t="s">
        <v>24</v>
      </c>
      <c r="C190" s="73" t="s">
        <v>238</v>
      </c>
      <c r="D190" s="74">
        <v>2.5</v>
      </c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12">
        <f t="shared" si="3"/>
        <v>750</v>
      </c>
      <c r="R190" s="42"/>
    </row>
    <row r="191" s="25" customFormat="1" ht="18" customHeight="1" spans="1:18">
      <c r="A191" s="12">
        <v>186</v>
      </c>
      <c r="B191" s="72" t="s">
        <v>24</v>
      </c>
      <c r="C191" s="73" t="s">
        <v>239</v>
      </c>
      <c r="D191" s="74">
        <v>6.4</v>
      </c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12">
        <f t="shared" si="3"/>
        <v>1920</v>
      </c>
      <c r="R191" s="42"/>
    </row>
    <row r="192" s="25" customFormat="1" ht="18" customHeight="1" spans="1:18">
      <c r="A192" s="12">
        <v>187</v>
      </c>
      <c r="B192" s="72" t="s">
        <v>24</v>
      </c>
      <c r="C192" s="73" t="s">
        <v>240</v>
      </c>
      <c r="D192" s="74">
        <v>2.88</v>
      </c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2">
        <f t="shared" si="3"/>
        <v>864</v>
      </c>
      <c r="R192" s="42"/>
    </row>
    <row r="193" s="25" customFormat="1" ht="18" customHeight="1" spans="1:18">
      <c r="A193" s="12">
        <v>188</v>
      </c>
      <c r="B193" s="72" t="s">
        <v>24</v>
      </c>
      <c r="C193" s="73" t="s">
        <v>241</v>
      </c>
      <c r="D193" s="74">
        <v>4</v>
      </c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12">
        <f t="shared" si="3"/>
        <v>1200</v>
      </c>
      <c r="R193" s="42"/>
    </row>
    <row r="194" s="25" customFormat="1" ht="18" customHeight="1" spans="1:18">
      <c r="A194" s="12">
        <v>189</v>
      </c>
      <c r="B194" s="72" t="s">
        <v>24</v>
      </c>
      <c r="C194" s="73" t="s">
        <v>242</v>
      </c>
      <c r="D194" s="74">
        <v>1</v>
      </c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2">
        <f t="shared" si="3"/>
        <v>300</v>
      </c>
      <c r="R194" s="42"/>
    </row>
    <row r="195" s="25" customFormat="1" ht="18" customHeight="1" spans="1:18">
      <c r="A195" s="12">
        <v>190</v>
      </c>
      <c r="B195" s="72" t="s">
        <v>24</v>
      </c>
      <c r="C195" s="73" t="s">
        <v>243</v>
      </c>
      <c r="D195" s="74">
        <v>19.8</v>
      </c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12">
        <f t="shared" si="3"/>
        <v>5940</v>
      </c>
      <c r="R195" s="42"/>
    </row>
    <row r="196" s="25" customFormat="1" ht="18" customHeight="1" spans="1:18">
      <c r="A196" s="12">
        <v>191</v>
      </c>
      <c r="B196" s="72" t="s">
        <v>24</v>
      </c>
      <c r="C196" s="73" t="s">
        <v>244</v>
      </c>
      <c r="D196" s="74">
        <v>2.3</v>
      </c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12">
        <f t="shared" si="3"/>
        <v>690</v>
      </c>
      <c r="R196" s="42"/>
    </row>
    <row r="197" s="25" customFormat="1" ht="18" customHeight="1" spans="1:18">
      <c r="A197" s="12">
        <v>192</v>
      </c>
      <c r="B197" s="72" t="s">
        <v>24</v>
      </c>
      <c r="C197" s="73" t="s">
        <v>245</v>
      </c>
      <c r="D197" s="74">
        <v>2.7</v>
      </c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12">
        <f t="shared" ref="Q197:Q260" si="4">SUM(D197*300+H197*250+K197*600+N197*600)</f>
        <v>810</v>
      </c>
      <c r="R197" s="42"/>
    </row>
    <row r="198" s="25" customFormat="1" ht="18" customHeight="1" spans="1:18">
      <c r="A198" s="12">
        <v>193</v>
      </c>
      <c r="B198" s="72" t="s">
        <v>24</v>
      </c>
      <c r="C198" s="73" t="s">
        <v>246</v>
      </c>
      <c r="D198" s="74">
        <v>27.52</v>
      </c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12">
        <f t="shared" si="4"/>
        <v>8256</v>
      </c>
      <c r="R198" s="42"/>
    </row>
    <row r="199" s="25" customFormat="1" ht="18" customHeight="1" spans="1:18">
      <c r="A199" s="12">
        <v>194</v>
      </c>
      <c r="B199" s="72" t="s">
        <v>24</v>
      </c>
      <c r="C199" s="73" t="s">
        <v>247</v>
      </c>
      <c r="D199" s="74">
        <v>0.7</v>
      </c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12">
        <f t="shared" si="4"/>
        <v>210</v>
      </c>
      <c r="R199" s="42"/>
    </row>
    <row r="200" s="25" customFormat="1" ht="18" customHeight="1" spans="1:18">
      <c r="A200" s="12">
        <v>195</v>
      </c>
      <c r="B200" s="72" t="s">
        <v>24</v>
      </c>
      <c r="C200" s="73" t="s">
        <v>248</v>
      </c>
      <c r="D200" s="73"/>
      <c r="E200" s="42"/>
      <c r="F200" s="42"/>
      <c r="G200" s="42"/>
      <c r="H200" s="42">
        <v>0.5</v>
      </c>
      <c r="I200" s="42"/>
      <c r="J200" s="42"/>
      <c r="K200" s="42"/>
      <c r="L200" s="42"/>
      <c r="M200" s="42"/>
      <c r="N200" s="42"/>
      <c r="O200" s="42"/>
      <c r="P200" s="42"/>
      <c r="Q200" s="12">
        <f t="shared" si="4"/>
        <v>125</v>
      </c>
      <c r="R200" s="42"/>
    </row>
    <row r="201" s="25" customFormat="1" ht="18" customHeight="1" spans="1:18">
      <c r="A201" s="12">
        <v>196</v>
      </c>
      <c r="B201" s="72" t="s">
        <v>24</v>
      </c>
      <c r="C201" s="73" t="s">
        <v>249</v>
      </c>
      <c r="D201" s="74">
        <v>2.5</v>
      </c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12">
        <f t="shared" si="4"/>
        <v>750</v>
      </c>
      <c r="R201" s="42"/>
    </row>
    <row r="202" s="25" customFormat="1" ht="18" customHeight="1" spans="1:18">
      <c r="A202" s="12">
        <v>197</v>
      </c>
      <c r="B202" s="72" t="s">
        <v>24</v>
      </c>
      <c r="C202" s="73" t="s">
        <v>250</v>
      </c>
      <c r="D202" s="74">
        <v>0.5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12">
        <f t="shared" si="4"/>
        <v>150</v>
      </c>
      <c r="R202" s="42"/>
    </row>
    <row r="203" s="25" customFormat="1" ht="18" customHeight="1" spans="1:18">
      <c r="A203" s="12">
        <v>198</v>
      </c>
      <c r="B203" s="72" t="s">
        <v>24</v>
      </c>
      <c r="C203" s="73" t="s">
        <v>251</v>
      </c>
      <c r="D203" s="74">
        <v>1.3</v>
      </c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12">
        <f t="shared" si="4"/>
        <v>390</v>
      </c>
      <c r="R203" s="42"/>
    </row>
    <row r="204" s="25" customFormat="1" ht="18" customHeight="1" spans="1:18">
      <c r="A204" s="12">
        <v>199</v>
      </c>
      <c r="B204" s="72" t="s">
        <v>24</v>
      </c>
      <c r="C204" s="73" t="s">
        <v>252</v>
      </c>
      <c r="D204" s="74">
        <v>2.4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12">
        <f t="shared" si="4"/>
        <v>720</v>
      </c>
      <c r="R204" s="42"/>
    </row>
    <row r="205" s="25" customFormat="1" ht="18" customHeight="1" spans="1:18">
      <c r="A205" s="12">
        <v>200</v>
      </c>
      <c r="B205" s="72" t="s">
        <v>24</v>
      </c>
      <c r="C205" s="73" t="s">
        <v>253</v>
      </c>
      <c r="D205" s="74">
        <v>0.96</v>
      </c>
      <c r="E205" s="42"/>
      <c r="F205" s="42"/>
      <c r="G205" s="42"/>
      <c r="H205" s="42">
        <v>1.28</v>
      </c>
      <c r="I205" s="42"/>
      <c r="J205" s="42"/>
      <c r="K205" s="42"/>
      <c r="L205" s="42"/>
      <c r="M205" s="42"/>
      <c r="N205" s="42"/>
      <c r="O205" s="42"/>
      <c r="P205" s="42"/>
      <c r="Q205" s="12">
        <f t="shared" si="4"/>
        <v>608</v>
      </c>
      <c r="R205" s="42"/>
    </row>
    <row r="206" s="25" customFormat="1" ht="18" customHeight="1" spans="1:18">
      <c r="A206" s="12">
        <v>201</v>
      </c>
      <c r="B206" s="72" t="s">
        <v>24</v>
      </c>
      <c r="C206" s="73" t="s">
        <v>254</v>
      </c>
      <c r="D206" s="73"/>
      <c r="E206" s="42"/>
      <c r="F206" s="42"/>
      <c r="G206" s="42"/>
      <c r="H206" s="42">
        <v>4.54</v>
      </c>
      <c r="I206" s="42"/>
      <c r="J206" s="42"/>
      <c r="K206" s="42"/>
      <c r="L206" s="42"/>
      <c r="M206" s="42"/>
      <c r="N206" s="42"/>
      <c r="O206" s="42"/>
      <c r="P206" s="42"/>
      <c r="Q206" s="12">
        <f t="shared" si="4"/>
        <v>1135</v>
      </c>
      <c r="R206" s="42"/>
    </row>
    <row r="207" s="25" customFormat="1" ht="18" customHeight="1" spans="1:18">
      <c r="A207" s="12">
        <v>202</v>
      </c>
      <c r="B207" s="72" t="s">
        <v>24</v>
      </c>
      <c r="C207" s="73" t="s">
        <v>255</v>
      </c>
      <c r="D207" s="74">
        <v>1.5</v>
      </c>
      <c r="E207" s="42"/>
      <c r="F207" s="42"/>
      <c r="G207" s="42"/>
      <c r="H207" s="42">
        <v>1.1</v>
      </c>
      <c r="I207" s="42"/>
      <c r="J207" s="42"/>
      <c r="K207" s="42"/>
      <c r="L207" s="42"/>
      <c r="M207" s="42"/>
      <c r="N207" s="42"/>
      <c r="O207" s="42"/>
      <c r="P207" s="42"/>
      <c r="Q207" s="12">
        <f t="shared" si="4"/>
        <v>725</v>
      </c>
      <c r="R207" s="42"/>
    </row>
    <row r="208" s="25" customFormat="1" ht="18" customHeight="1" spans="1:18">
      <c r="A208" s="12">
        <v>203</v>
      </c>
      <c r="B208" s="72" t="s">
        <v>24</v>
      </c>
      <c r="C208" s="73" t="s">
        <v>256</v>
      </c>
      <c r="D208" s="74">
        <v>0.92</v>
      </c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12">
        <f t="shared" si="4"/>
        <v>276</v>
      </c>
      <c r="R208" s="42"/>
    </row>
    <row r="209" s="25" customFormat="1" ht="18" customHeight="1" spans="1:18">
      <c r="A209" s="12">
        <v>204</v>
      </c>
      <c r="B209" s="72" t="s">
        <v>24</v>
      </c>
      <c r="C209" s="73" t="s">
        <v>257</v>
      </c>
      <c r="D209" s="74">
        <v>0.44</v>
      </c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12">
        <f t="shared" si="4"/>
        <v>132</v>
      </c>
      <c r="R209" s="42"/>
    </row>
    <row r="210" s="25" customFormat="1" ht="18" customHeight="1" spans="1:18">
      <c r="A210" s="12">
        <v>205</v>
      </c>
      <c r="B210" s="72" t="s">
        <v>24</v>
      </c>
      <c r="C210" s="73" t="s">
        <v>258</v>
      </c>
      <c r="D210" s="74">
        <v>1.98</v>
      </c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12">
        <f t="shared" si="4"/>
        <v>594</v>
      </c>
      <c r="R210" s="42"/>
    </row>
    <row r="211" s="25" customFormat="1" ht="18" customHeight="1" spans="1:18">
      <c r="A211" s="12">
        <v>206</v>
      </c>
      <c r="B211" s="72" t="s">
        <v>24</v>
      </c>
      <c r="C211" s="73" t="s">
        <v>259</v>
      </c>
      <c r="D211" s="74">
        <v>3.93</v>
      </c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12">
        <f t="shared" si="4"/>
        <v>1179</v>
      </c>
      <c r="R211" s="42"/>
    </row>
    <row r="212" s="25" customFormat="1" ht="18" customHeight="1" spans="1:18">
      <c r="A212" s="12">
        <v>207</v>
      </c>
      <c r="B212" s="72" t="s">
        <v>24</v>
      </c>
      <c r="C212" s="73" t="s">
        <v>260</v>
      </c>
      <c r="D212" s="74">
        <v>4.81</v>
      </c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12">
        <f t="shared" si="4"/>
        <v>1443</v>
      </c>
      <c r="R212" s="42"/>
    </row>
    <row r="213" s="25" customFormat="1" ht="18" customHeight="1" spans="1:18">
      <c r="A213" s="12">
        <v>208</v>
      </c>
      <c r="B213" s="72" t="s">
        <v>24</v>
      </c>
      <c r="C213" s="73" t="s">
        <v>261</v>
      </c>
      <c r="D213" s="74">
        <v>6.8</v>
      </c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12">
        <f t="shared" si="4"/>
        <v>2040</v>
      </c>
      <c r="R213" s="42"/>
    </row>
    <row r="214" s="25" customFormat="1" ht="18" customHeight="1" spans="1:18">
      <c r="A214" s="12">
        <v>209</v>
      </c>
      <c r="B214" s="72" t="s">
        <v>24</v>
      </c>
      <c r="C214" s="73" t="s">
        <v>262</v>
      </c>
      <c r="D214" s="74">
        <v>10.05</v>
      </c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12">
        <f t="shared" si="4"/>
        <v>3015</v>
      </c>
      <c r="R214" s="42"/>
    </row>
    <row r="215" s="25" customFormat="1" ht="18" customHeight="1" spans="1:18">
      <c r="A215" s="12">
        <v>210</v>
      </c>
      <c r="B215" s="44" t="s">
        <v>263</v>
      </c>
      <c r="C215" s="75" t="s">
        <v>264</v>
      </c>
      <c r="D215" s="44"/>
      <c r="E215" s="12"/>
      <c r="F215" s="44"/>
      <c r="G215" s="13"/>
      <c r="H215" s="44">
        <v>4.5</v>
      </c>
      <c r="I215" s="42"/>
      <c r="J215" s="44"/>
      <c r="K215" s="12"/>
      <c r="L215" s="12"/>
      <c r="M215" s="12"/>
      <c r="N215" s="12"/>
      <c r="O215" s="42"/>
      <c r="P215" s="42"/>
      <c r="Q215" s="12">
        <f t="shared" si="4"/>
        <v>1125</v>
      </c>
      <c r="R215" s="12"/>
    </row>
    <row r="216" s="25" customFormat="1" ht="18" customHeight="1" spans="1:18">
      <c r="A216" s="12">
        <v>211</v>
      </c>
      <c r="B216" s="44" t="s">
        <v>263</v>
      </c>
      <c r="C216" s="44" t="s">
        <v>265</v>
      </c>
      <c r="D216" s="44">
        <v>3</v>
      </c>
      <c r="E216" s="42"/>
      <c r="F216" s="42"/>
      <c r="G216" s="44"/>
      <c r="H216" s="44">
        <v>3</v>
      </c>
      <c r="I216" s="42"/>
      <c r="J216" s="44"/>
      <c r="K216" s="12"/>
      <c r="L216" s="12"/>
      <c r="M216" s="12"/>
      <c r="N216" s="12"/>
      <c r="O216" s="42"/>
      <c r="P216" s="42"/>
      <c r="Q216" s="12">
        <f t="shared" si="4"/>
        <v>1650</v>
      </c>
      <c r="R216" s="12"/>
    </row>
    <row r="217" s="25" customFormat="1" ht="18" customHeight="1" spans="1:18">
      <c r="A217" s="12">
        <v>212</v>
      </c>
      <c r="B217" s="44" t="s">
        <v>263</v>
      </c>
      <c r="C217" s="44" t="s">
        <v>266</v>
      </c>
      <c r="D217" s="44">
        <v>7</v>
      </c>
      <c r="E217" s="42"/>
      <c r="F217" s="42"/>
      <c r="G217" s="44"/>
      <c r="H217" s="44"/>
      <c r="I217" s="42"/>
      <c r="J217" s="44"/>
      <c r="K217" s="12"/>
      <c r="L217" s="12"/>
      <c r="M217" s="12"/>
      <c r="N217" s="12"/>
      <c r="O217" s="42"/>
      <c r="P217" s="42"/>
      <c r="Q217" s="12">
        <f t="shared" si="4"/>
        <v>2100</v>
      </c>
      <c r="R217" s="12"/>
    </row>
    <row r="218" s="25" customFormat="1" ht="18" customHeight="1" spans="1:18">
      <c r="A218" s="12">
        <v>213</v>
      </c>
      <c r="B218" s="44" t="s">
        <v>263</v>
      </c>
      <c r="C218" s="44" t="s">
        <v>267</v>
      </c>
      <c r="D218" s="44"/>
      <c r="E218" s="12"/>
      <c r="F218" s="44"/>
      <c r="G218" s="44"/>
      <c r="H218" s="44">
        <v>1</v>
      </c>
      <c r="I218" s="42"/>
      <c r="J218" s="44"/>
      <c r="K218" s="12"/>
      <c r="L218" s="12"/>
      <c r="M218" s="12"/>
      <c r="N218" s="12"/>
      <c r="O218" s="42"/>
      <c r="P218" s="42"/>
      <c r="Q218" s="12">
        <f t="shared" si="4"/>
        <v>250</v>
      </c>
      <c r="R218" s="12"/>
    </row>
    <row r="219" s="25" customFormat="1" ht="18" customHeight="1" spans="1:18">
      <c r="A219" s="12">
        <v>214</v>
      </c>
      <c r="B219" s="44" t="s">
        <v>263</v>
      </c>
      <c r="C219" s="44" t="s">
        <v>268</v>
      </c>
      <c r="D219" s="44">
        <v>2</v>
      </c>
      <c r="E219" s="42"/>
      <c r="F219" s="42"/>
      <c r="G219" s="44"/>
      <c r="H219" s="44"/>
      <c r="I219" s="42"/>
      <c r="J219" s="44"/>
      <c r="K219" s="12"/>
      <c r="L219" s="12"/>
      <c r="M219" s="12"/>
      <c r="N219" s="12"/>
      <c r="O219" s="42"/>
      <c r="P219" s="42"/>
      <c r="Q219" s="12">
        <f t="shared" si="4"/>
        <v>600</v>
      </c>
      <c r="R219" s="12"/>
    </row>
    <row r="220" s="25" customFormat="1" ht="18" customHeight="1" spans="1:18">
      <c r="A220" s="12">
        <v>215</v>
      </c>
      <c r="B220" s="44" t="s">
        <v>263</v>
      </c>
      <c r="C220" s="44" t="s">
        <v>269</v>
      </c>
      <c r="D220" s="44">
        <v>3</v>
      </c>
      <c r="E220" s="42"/>
      <c r="F220" s="42"/>
      <c r="G220" s="44"/>
      <c r="H220" s="44">
        <v>0.7</v>
      </c>
      <c r="I220" s="42"/>
      <c r="J220" s="44"/>
      <c r="K220" s="12"/>
      <c r="L220" s="12"/>
      <c r="M220" s="12"/>
      <c r="N220" s="12"/>
      <c r="O220" s="42"/>
      <c r="P220" s="42"/>
      <c r="Q220" s="12">
        <f t="shared" si="4"/>
        <v>1075</v>
      </c>
      <c r="R220" s="12"/>
    </row>
    <row r="221" s="25" customFormat="1" ht="18" customHeight="1" spans="1:18">
      <c r="A221" s="12">
        <v>216</v>
      </c>
      <c r="B221" s="44" t="s">
        <v>263</v>
      </c>
      <c r="C221" s="44" t="s">
        <v>270</v>
      </c>
      <c r="D221" s="44">
        <v>3</v>
      </c>
      <c r="E221" s="42"/>
      <c r="F221" s="42"/>
      <c r="G221" s="44"/>
      <c r="H221" s="44"/>
      <c r="I221" s="42"/>
      <c r="J221" s="44"/>
      <c r="K221" s="12"/>
      <c r="L221" s="12"/>
      <c r="M221" s="12"/>
      <c r="N221" s="12"/>
      <c r="O221" s="42"/>
      <c r="P221" s="42"/>
      <c r="Q221" s="12">
        <f t="shared" si="4"/>
        <v>900</v>
      </c>
      <c r="R221" s="12"/>
    </row>
    <row r="222" s="25" customFormat="1" ht="18" customHeight="1" spans="1:18">
      <c r="A222" s="12">
        <v>217</v>
      </c>
      <c r="B222" s="44" t="s">
        <v>263</v>
      </c>
      <c r="C222" s="44" t="s">
        <v>271</v>
      </c>
      <c r="D222" s="44">
        <v>2</v>
      </c>
      <c r="E222" s="42"/>
      <c r="F222" s="42"/>
      <c r="G222" s="44"/>
      <c r="H222" s="44">
        <v>0.6</v>
      </c>
      <c r="I222" s="42"/>
      <c r="J222" s="44"/>
      <c r="K222" s="12"/>
      <c r="L222" s="12"/>
      <c r="M222" s="12"/>
      <c r="N222" s="12"/>
      <c r="O222" s="42"/>
      <c r="P222" s="42"/>
      <c r="Q222" s="12">
        <f t="shared" si="4"/>
        <v>750</v>
      </c>
      <c r="R222" s="12"/>
    </row>
    <row r="223" s="25" customFormat="1" ht="18" customHeight="1" spans="1:18">
      <c r="A223" s="12">
        <v>218</v>
      </c>
      <c r="B223" s="44" t="s">
        <v>263</v>
      </c>
      <c r="C223" s="44" t="s">
        <v>272</v>
      </c>
      <c r="D223" s="44">
        <v>1.5</v>
      </c>
      <c r="E223" s="42"/>
      <c r="F223" s="42"/>
      <c r="G223" s="44"/>
      <c r="H223" s="44"/>
      <c r="I223" s="42"/>
      <c r="J223" s="44"/>
      <c r="K223" s="12"/>
      <c r="L223" s="12"/>
      <c r="M223" s="12"/>
      <c r="N223" s="12"/>
      <c r="O223" s="42"/>
      <c r="P223" s="42"/>
      <c r="Q223" s="12">
        <f t="shared" si="4"/>
        <v>450</v>
      </c>
      <c r="R223" s="12"/>
    </row>
    <row r="224" s="25" customFormat="1" ht="18" customHeight="1" spans="1:18">
      <c r="A224" s="12">
        <v>219</v>
      </c>
      <c r="B224" s="44" t="s">
        <v>263</v>
      </c>
      <c r="C224" s="44" t="s">
        <v>273</v>
      </c>
      <c r="D224" s="44">
        <v>2.5</v>
      </c>
      <c r="E224" s="42"/>
      <c r="F224" s="42"/>
      <c r="G224" s="44"/>
      <c r="H224" s="44"/>
      <c r="I224" s="42"/>
      <c r="J224" s="44"/>
      <c r="K224" s="12"/>
      <c r="L224" s="12"/>
      <c r="M224" s="12"/>
      <c r="N224" s="12"/>
      <c r="O224" s="42"/>
      <c r="P224" s="42"/>
      <c r="Q224" s="12">
        <f t="shared" si="4"/>
        <v>750</v>
      </c>
      <c r="R224" s="12"/>
    </row>
    <row r="225" s="25" customFormat="1" ht="18" customHeight="1" spans="1:18">
      <c r="A225" s="12">
        <v>220</v>
      </c>
      <c r="B225" s="44" t="s">
        <v>263</v>
      </c>
      <c r="C225" s="44" t="s">
        <v>274</v>
      </c>
      <c r="D225" s="44">
        <v>3.5</v>
      </c>
      <c r="E225" s="42"/>
      <c r="F225" s="42"/>
      <c r="G225" s="44"/>
      <c r="H225" s="44"/>
      <c r="I225" s="42"/>
      <c r="J225" s="44"/>
      <c r="K225" s="12"/>
      <c r="L225" s="12"/>
      <c r="M225" s="12"/>
      <c r="N225" s="12"/>
      <c r="O225" s="42"/>
      <c r="P225" s="42"/>
      <c r="Q225" s="12">
        <f t="shared" si="4"/>
        <v>1050</v>
      </c>
      <c r="R225" s="12"/>
    </row>
    <row r="226" s="25" customFormat="1" ht="18" customHeight="1" spans="1:18">
      <c r="A226" s="12">
        <v>221</v>
      </c>
      <c r="B226" s="44" t="s">
        <v>263</v>
      </c>
      <c r="C226" s="44" t="s">
        <v>275</v>
      </c>
      <c r="D226" s="44">
        <v>3</v>
      </c>
      <c r="E226" s="42"/>
      <c r="F226" s="42"/>
      <c r="G226" s="44"/>
      <c r="H226" s="44"/>
      <c r="I226" s="42"/>
      <c r="J226" s="44"/>
      <c r="K226" s="12"/>
      <c r="L226" s="12"/>
      <c r="M226" s="12"/>
      <c r="N226" s="12"/>
      <c r="O226" s="42"/>
      <c r="P226" s="42"/>
      <c r="Q226" s="12">
        <f t="shared" si="4"/>
        <v>900</v>
      </c>
      <c r="R226" s="12"/>
    </row>
    <row r="227" s="25" customFormat="1" ht="18" customHeight="1" spans="1:18">
      <c r="A227" s="12">
        <v>222</v>
      </c>
      <c r="B227" s="44" t="s">
        <v>263</v>
      </c>
      <c r="C227" s="44" t="s">
        <v>276</v>
      </c>
      <c r="D227" s="44">
        <v>0.5</v>
      </c>
      <c r="E227" s="42"/>
      <c r="F227" s="42"/>
      <c r="G227" s="44"/>
      <c r="H227" s="44"/>
      <c r="I227" s="42"/>
      <c r="J227" s="44"/>
      <c r="K227" s="12"/>
      <c r="L227" s="12"/>
      <c r="M227" s="12"/>
      <c r="N227" s="12"/>
      <c r="O227" s="42"/>
      <c r="P227" s="42"/>
      <c r="Q227" s="12">
        <f t="shared" si="4"/>
        <v>150</v>
      </c>
      <c r="R227" s="12"/>
    </row>
    <row r="228" s="25" customFormat="1" ht="18" customHeight="1" spans="1:18">
      <c r="A228" s="12">
        <v>223</v>
      </c>
      <c r="B228" s="44" t="s">
        <v>263</v>
      </c>
      <c r="C228" s="44" t="s">
        <v>277</v>
      </c>
      <c r="D228" s="44">
        <v>3</v>
      </c>
      <c r="E228" s="42"/>
      <c r="F228" s="42"/>
      <c r="G228" s="44"/>
      <c r="H228" s="44"/>
      <c r="I228" s="42"/>
      <c r="J228" s="44"/>
      <c r="K228" s="12"/>
      <c r="L228" s="12"/>
      <c r="M228" s="12"/>
      <c r="N228" s="12"/>
      <c r="O228" s="42"/>
      <c r="P228" s="42"/>
      <c r="Q228" s="12">
        <f t="shared" si="4"/>
        <v>900</v>
      </c>
      <c r="R228" s="12"/>
    </row>
    <row r="229" s="25" customFormat="1" ht="18" customHeight="1" spans="1:18">
      <c r="A229" s="12">
        <v>224</v>
      </c>
      <c r="B229" s="44" t="s">
        <v>263</v>
      </c>
      <c r="C229" s="44" t="s">
        <v>278</v>
      </c>
      <c r="D229" s="44">
        <v>1.5</v>
      </c>
      <c r="E229" s="42"/>
      <c r="F229" s="42"/>
      <c r="G229" s="44"/>
      <c r="H229" s="44"/>
      <c r="I229" s="42"/>
      <c r="J229" s="44"/>
      <c r="K229" s="12"/>
      <c r="L229" s="12"/>
      <c r="M229" s="12"/>
      <c r="N229" s="12"/>
      <c r="O229" s="42"/>
      <c r="P229" s="42"/>
      <c r="Q229" s="12">
        <f t="shared" si="4"/>
        <v>450</v>
      </c>
      <c r="R229" s="12"/>
    </row>
    <row r="230" s="25" customFormat="1" ht="18" customHeight="1" spans="1:18">
      <c r="A230" s="12">
        <v>225</v>
      </c>
      <c r="B230" s="44" t="s">
        <v>263</v>
      </c>
      <c r="C230" s="44" t="s">
        <v>279</v>
      </c>
      <c r="D230" s="44">
        <v>7</v>
      </c>
      <c r="E230" s="42"/>
      <c r="F230" s="42"/>
      <c r="G230" s="44"/>
      <c r="H230" s="44"/>
      <c r="I230" s="42"/>
      <c r="J230" s="44"/>
      <c r="K230" s="12"/>
      <c r="L230" s="12"/>
      <c r="M230" s="12"/>
      <c r="N230" s="12"/>
      <c r="O230" s="42"/>
      <c r="P230" s="42"/>
      <c r="Q230" s="12">
        <f t="shared" si="4"/>
        <v>2100</v>
      </c>
      <c r="R230" s="12"/>
    </row>
    <row r="231" s="25" customFormat="1" ht="18" customHeight="1" spans="1:18">
      <c r="A231" s="12">
        <v>226</v>
      </c>
      <c r="B231" s="44" t="s">
        <v>263</v>
      </c>
      <c r="C231" s="44" t="s">
        <v>280</v>
      </c>
      <c r="D231" s="44">
        <v>1</v>
      </c>
      <c r="E231" s="42"/>
      <c r="F231" s="42"/>
      <c r="G231" s="44"/>
      <c r="H231" s="44"/>
      <c r="I231" s="42"/>
      <c r="J231" s="44"/>
      <c r="K231" s="12"/>
      <c r="L231" s="12"/>
      <c r="M231" s="12"/>
      <c r="N231" s="12"/>
      <c r="O231" s="42"/>
      <c r="P231" s="42"/>
      <c r="Q231" s="12">
        <f t="shared" si="4"/>
        <v>300</v>
      </c>
      <c r="R231" s="12"/>
    </row>
    <row r="232" s="25" customFormat="1" ht="18" customHeight="1" spans="1:18">
      <c r="A232" s="12">
        <v>227</v>
      </c>
      <c r="B232" s="44" t="s">
        <v>263</v>
      </c>
      <c r="C232" s="44" t="s">
        <v>281</v>
      </c>
      <c r="D232" s="44">
        <v>1</v>
      </c>
      <c r="E232" s="42"/>
      <c r="F232" s="42"/>
      <c r="G232" s="44"/>
      <c r="H232" s="44"/>
      <c r="I232" s="42"/>
      <c r="J232" s="44"/>
      <c r="K232" s="12"/>
      <c r="L232" s="12"/>
      <c r="M232" s="12"/>
      <c r="N232" s="12"/>
      <c r="O232" s="42"/>
      <c r="P232" s="42"/>
      <c r="Q232" s="12">
        <f t="shared" si="4"/>
        <v>300</v>
      </c>
      <c r="R232" s="12"/>
    </row>
    <row r="233" s="25" customFormat="1" ht="18" customHeight="1" spans="1:18">
      <c r="A233" s="12">
        <v>228</v>
      </c>
      <c r="B233" s="44" t="s">
        <v>263</v>
      </c>
      <c r="C233" s="44" t="s">
        <v>282</v>
      </c>
      <c r="D233" s="44">
        <v>2</v>
      </c>
      <c r="E233" s="42"/>
      <c r="F233" s="42"/>
      <c r="G233" s="44"/>
      <c r="H233" s="44"/>
      <c r="I233" s="42"/>
      <c r="J233" s="44"/>
      <c r="K233" s="12"/>
      <c r="L233" s="12"/>
      <c r="M233" s="12"/>
      <c r="N233" s="12"/>
      <c r="O233" s="42"/>
      <c r="P233" s="42"/>
      <c r="Q233" s="12">
        <f t="shared" si="4"/>
        <v>600</v>
      </c>
      <c r="R233" s="12"/>
    </row>
    <row r="234" s="25" customFormat="1" ht="18" customHeight="1" spans="1:18">
      <c r="A234" s="12">
        <v>229</v>
      </c>
      <c r="B234" s="44" t="s">
        <v>263</v>
      </c>
      <c r="C234" s="44" t="s">
        <v>283</v>
      </c>
      <c r="D234" s="44">
        <v>2</v>
      </c>
      <c r="E234" s="42"/>
      <c r="F234" s="42"/>
      <c r="G234" s="44"/>
      <c r="H234" s="44"/>
      <c r="I234" s="42"/>
      <c r="J234" s="44"/>
      <c r="K234" s="12"/>
      <c r="L234" s="12"/>
      <c r="M234" s="12"/>
      <c r="N234" s="12"/>
      <c r="O234" s="42"/>
      <c r="P234" s="42"/>
      <c r="Q234" s="12">
        <f t="shared" si="4"/>
        <v>600</v>
      </c>
      <c r="R234" s="12"/>
    </row>
    <row r="235" s="25" customFormat="1" ht="18" customHeight="1" spans="1:18">
      <c r="A235" s="12">
        <v>230</v>
      </c>
      <c r="B235" s="44" t="s">
        <v>263</v>
      </c>
      <c r="C235" s="44" t="s">
        <v>284</v>
      </c>
      <c r="D235" s="44">
        <v>1.5</v>
      </c>
      <c r="E235" s="42"/>
      <c r="F235" s="42"/>
      <c r="G235" s="44"/>
      <c r="H235" s="44"/>
      <c r="I235" s="42"/>
      <c r="J235" s="44"/>
      <c r="K235" s="12"/>
      <c r="L235" s="12"/>
      <c r="M235" s="12"/>
      <c r="N235" s="12"/>
      <c r="O235" s="42"/>
      <c r="P235" s="42"/>
      <c r="Q235" s="12">
        <f t="shared" si="4"/>
        <v>450</v>
      </c>
      <c r="R235" s="12"/>
    </row>
    <row r="236" s="25" customFormat="1" ht="18" customHeight="1" spans="1:18">
      <c r="A236" s="12">
        <v>231</v>
      </c>
      <c r="B236" s="44" t="s">
        <v>263</v>
      </c>
      <c r="C236" s="44" t="s">
        <v>285</v>
      </c>
      <c r="D236" s="44">
        <v>5</v>
      </c>
      <c r="E236" s="42"/>
      <c r="F236" s="42"/>
      <c r="G236" s="44"/>
      <c r="H236" s="44"/>
      <c r="I236" s="42"/>
      <c r="J236" s="44"/>
      <c r="K236" s="12"/>
      <c r="L236" s="12"/>
      <c r="M236" s="12"/>
      <c r="N236" s="12"/>
      <c r="O236" s="42"/>
      <c r="P236" s="42"/>
      <c r="Q236" s="12">
        <f t="shared" si="4"/>
        <v>1500</v>
      </c>
      <c r="R236" s="12"/>
    </row>
    <row r="237" s="25" customFormat="1" ht="18" customHeight="1" spans="1:18">
      <c r="A237" s="12">
        <v>232</v>
      </c>
      <c r="B237" s="44" t="s">
        <v>263</v>
      </c>
      <c r="C237" s="44" t="s">
        <v>286</v>
      </c>
      <c r="D237" s="44">
        <v>1.8</v>
      </c>
      <c r="E237" s="42"/>
      <c r="F237" s="42"/>
      <c r="G237" s="44"/>
      <c r="H237" s="44"/>
      <c r="I237" s="42"/>
      <c r="J237" s="44"/>
      <c r="K237" s="12"/>
      <c r="L237" s="12"/>
      <c r="M237" s="12"/>
      <c r="N237" s="12"/>
      <c r="O237" s="42"/>
      <c r="P237" s="42"/>
      <c r="Q237" s="12">
        <f t="shared" si="4"/>
        <v>540</v>
      </c>
      <c r="R237" s="12"/>
    </row>
    <row r="238" s="25" customFormat="1" ht="18" customHeight="1" spans="1:18">
      <c r="A238" s="12">
        <v>233</v>
      </c>
      <c r="B238" s="44" t="s">
        <v>263</v>
      </c>
      <c r="C238" s="44" t="s">
        <v>287</v>
      </c>
      <c r="D238" s="44">
        <v>3</v>
      </c>
      <c r="E238" s="42"/>
      <c r="F238" s="42"/>
      <c r="G238" s="44"/>
      <c r="H238" s="44"/>
      <c r="I238" s="42"/>
      <c r="J238" s="44"/>
      <c r="K238" s="12"/>
      <c r="L238" s="12"/>
      <c r="M238" s="12"/>
      <c r="N238" s="12"/>
      <c r="O238" s="42"/>
      <c r="P238" s="42"/>
      <c r="Q238" s="12">
        <f t="shared" si="4"/>
        <v>900</v>
      </c>
      <c r="R238" s="12"/>
    </row>
    <row r="239" s="25" customFormat="1" ht="18" customHeight="1" spans="1:18">
      <c r="A239" s="12">
        <v>234</v>
      </c>
      <c r="B239" s="44" t="s">
        <v>263</v>
      </c>
      <c r="C239" s="44" t="s">
        <v>288</v>
      </c>
      <c r="D239" s="44">
        <v>7</v>
      </c>
      <c r="E239" s="42"/>
      <c r="F239" s="42"/>
      <c r="G239" s="44"/>
      <c r="H239" s="44"/>
      <c r="I239" s="42"/>
      <c r="J239" s="44"/>
      <c r="K239" s="12"/>
      <c r="L239" s="12"/>
      <c r="M239" s="12"/>
      <c r="N239" s="12"/>
      <c r="O239" s="42"/>
      <c r="P239" s="42"/>
      <c r="Q239" s="12">
        <f t="shared" si="4"/>
        <v>2100</v>
      </c>
      <c r="R239" s="12"/>
    </row>
    <row r="240" s="25" customFormat="1" ht="18" customHeight="1" spans="1:18">
      <c r="A240" s="12">
        <v>235</v>
      </c>
      <c r="B240" s="44" t="s">
        <v>263</v>
      </c>
      <c r="C240" s="44" t="s">
        <v>289</v>
      </c>
      <c r="D240" s="44">
        <v>2.8</v>
      </c>
      <c r="E240" s="42"/>
      <c r="F240" s="42"/>
      <c r="G240" s="44"/>
      <c r="H240" s="44"/>
      <c r="I240" s="42"/>
      <c r="J240" s="44"/>
      <c r="K240" s="12"/>
      <c r="L240" s="12"/>
      <c r="M240" s="12"/>
      <c r="N240" s="12"/>
      <c r="O240" s="42"/>
      <c r="P240" s="42"/>
      <c r="Q240" s="12">
        <f t="shared" si="4"/>
        <v>840</v>
      </c>
      <c r="R240" s="12"/>
    </row>
    <row r="241" s="25" customFormat="1" ht="18" customHeight="1" spans="1:18">
      <c r="A241" s="12">
        <v>236</v>
      </c>
      <c r="B241" s="44" t="s">
        <v>263</v>
      </c>
      <c r="C241" s="44" t="s">
        <v>290</v>
      </c>
      <c r="D241" s="44">
        <v>3</v>
      </c>
      <c r="E241" s="42"/>
      <c r="F241" s="42"/>
      <c r="G241" s="44"/>
      <c r="H241" s="44"/>
      <c r="I241" s="42"/>
      <c r="J241" s="44"/>
      <c r="K241" s="12"/>
      <c r="L241" s="12"/>
      <c r="M241" s="12"/>
      <c r="N241" s="12"/>
      <c r="O241" s="42"/>
      <c r="P241" s="42"/>
      <c r="Q241" s="12">
        <f t="shared" si="4"/>
        <v>900</v>
      </c>
      <c r="R241" s="12"/>
    </row>
    <row r="242" s="25" customFormat="1" ht="18" customHeight="1" spans="1:18">
      <c r="A242" s="12">
        <v>237</v>
      </c>
      <c r="B242" s="44" t="s">
        <v>263</v>
      </c>
      <c r="C242" s="44" t="s">
        <v>291</v>
      </c>
      <c r="D242" s="44">
        <v>0.8</v>
      </c>
      <c r="E242" s="42"/>
      <c r="F242" s="42"/>
      <c r="G242" s="44"/>
      <c r="H242" s="44"/>
      <c r="I242" s="42"/>
      <c r="J242" s="44"/>
      <c r="K242" s="12"/>
      <c r="L242" s="12"/>
      <c r="M242" s="12"/>
      <c r="N242" s="12"/>
      <c r="O242" s="42"/>
      <c r="P242" s="42"/>
      <c r="Q242" s="12">
        <f t="shared" si="4"/>
        <v>240</v>
      </c>
      <c r="R242" s="12"/>
    </row>
    <row r="243" s="25" customFormat="1" ht="18" customHeight="1" spans="1:18">
      <c r="A243" s="12">
        <v>238</v>
      </c>
      <c r="B243" s="44" t="s">
        <v>263</v>
      </c>
      <c r="C243" s="44" t="s">
        <v>292</v>
      </c>
      <c r="D243" s="44">
        <v>3</v>
      </c>
      <c r="E243" s="42"/>
      <c r="F243" s="42"/>
      <c r="G243" s="44"/>
      <c r="H243" s="44"/>
      <c r="I243" s="42"/>
      <c r="J243" s="44"/>
      <c r="K243" s="12"/>
      <c r="L243" s="12"/>
      <c r="M243" s="12"/>
      <c r="N243" s="12"/>
      <c r="O243" s="42"/>
      <c r="P243" s="42"/>
      <c r="Q243" s="12">
        <f t="shared" si="4"/>
        <v>900</v>
      </c>
      <c r="R243" s="12"/>
    </row>
    <row r="244" s="25" customFormat="1" ht="18" customHeight="1" spans="1:18">
      <c r="A244" s="12">
        <v>239</v>
      </c>
      <c r="B244" s="44" t="s">
        <v>263</v>
      </c>
      <c r="C244" s="44" t="s">
        <v>293</v>
      </c>
      <c r="D244" s="44">
        <v>2.5</v>
      </c>
      <c r="E244" s="42"/>
      <c r="F244" s="42"/>
      <c r="G244" s="44"/>
      <c r="H244" s="44"/>
      <c r="I244" s="42"/>
      <c r="J244" s="44"/>
      <c r="K244" s="12"/>
      <c r="L244" s="12"/>
      <c r="M244" s="12"/>
      <c r="N244" s="12"/>
      <c r="O244" s="42"/>
      <c r="P244" s="42"/>
      <c r="Q244" s="12">
        <f t="shared" si="4"/>
        <v>750</v>
      </c>
      <c r="R244" s="12"/>
    </row>
    <row r="245" s="25" customFormat="1" ht="18" customHeight="1" spans="1:18">
      <c r="A245" s="12">
        <v>240</v>
      </c>
      <c r="B245" s="44" t="s">
        <v>263</v>
      </c>
      <c r="C245" s="44" t="s">
        <v>294</v>
      </c>
      <c r="D245" s="44">
        <v>2</v>
      </c>
      <c r="E245" s="42"/>
      <c r="F245" s="42"/>
      <c r="G245" s="44"/>
      <c r="H245" s="44"/>
      <c r="I245" s="42"/>
      <c r="J245" s="44"/>
      <c r="K245" s="12"/>
      <c r="L245" s="12"/>
      <c r="M245" s="12"/>
      <c r="N245" s="12"/>
      <c r="O245" s="42"/>
      <c r="P245" s="42"/>
      <c r="Q245" s="12">
        <f t="shared" si="4"/>
        <v>600</v>
      </c>
      <c r="R245" s="12"/>
    </row>
    <row r="246" s="25" customFormat="1" ht="18" customHeight="1" spans="1:18">
      <c r="A246" s="12">
        <v>241</v>
      </c>
      <c r="B246" s="44" t="s">
        <v>263</v>
      </c>
      <c r="C246" s="44" t="s">
        <v>295</v>
      </c>
      <c r="D246" s="44">
        <v>2</v>
      </c>
      <c r="E246" s="42"/>
      <c r="F246" s="42"/>
      <c r="G246" s="44"/>
      <c r="H246" s="44"/>
      <c r="I246" s="42"/>
      <c r="J246" s="44"/>
      <c r="K246" s="12"/>
      <c r="L246" s="12"/>
      <c r="M246" s="12"/>
      <c r="N246" s="12"/>
      <c r="O246" s="42"/>
      <c r="P246" s="42"/>
      <c r="Q246" s="12">
        <f t="shared" si="4"/>
        <v>600</v>
      </c>
      <c r="R246" s="12"/>
    </row>
    <row r="247" s="25" customFormat="1" ht="18" customHeight="1" spans="1:18">
      <c r="A247" s="12">
        <v>242</v>
      </c>
      <c r="B247" s="44" t="s">
        <v>263</v>
      </c>
      <c r="C247" s="44" t="s">
        <v>296</v>
      </c>
      <c r="D247" s="44">
        <v>2</v>
      </c>
      <c r="E247" s="42"/>
      <c r="F247" s="42"/>
      <c r="G247" s="44"/>
      <c r="H247" s="44">
        <v>1</v>
      </c>
      <c r="I247" s="42"/>
      <c r="J247" s="44"/>
      <c r="K247" s="12"/>
      <c r="L247" s="12"/>
      <c r="M247" s="12"/>
      <c r="N247" s="12"/>
      <c r="O247" s="42"/>
      <c r="P247" s="42"/>
      <c r="Q247" s="12">
        <f t="shared" si="4"/>
        <v>850</v>
      </c>
      <c r="R247" s="12"/>
    </row>
    <row r="248" s="25" customFormat="1" ht="18" customHeight="1" spans="1:18">
      <c r="A248" s="12">
        <v>243</v>
      </c>
      <c r="B248" s="44" t="s">
        <v>263</v>
      </c>
      <c r="C248" s="44" t="s">
        <v>297</v>
      </c>
      <c r="D248" s="44">
        <v>2</v>
      </c>
      <c r="E248" s="42"/>
      <c r="F248" s="42"/>
      <c r="G248" s="44"/>
      <c r="H248" s="44"/>
      <c r="I248" s="42"/>
      <c r="J248" s="44"/>
      <c r="K248" s="12"/>
      <c r="L248" s="12"/>
      <c r="M248" s="12"/>
      <c r="N248" s="12"/>
      <c r="O248" s="42"/>
      <c r="P248" s="42"/>
      <c r="Q248" s="12">
        <f t="shared" si="4"/>
        <v>600</v>
      </c>
      <c r="R248" s="12"/>
    </row>
    <row r="249" s="25" customFormat="1" ht="18" customHeight="1" spans="1:18">
      <c r="A249" s="12">
        <v>244</v>
      </c>
      <c r="B249" s="44" t="s">
        <v>263</v>
      </c>
      <c r="C249" s="44" t="s">
        <v>298</v>
      </c>
      <c r="D249" s="44">
        <v>2</v>
      </c>
      <c r="E249" s="42"/>
      <c r="F249" s="42"/>
      <c r="G249" s="44"/>
      <c r="H249" s="44"/>
      <c r="I249" s="42"/>
      <c r="J249" s="44"/>
      <c r="K249" s="12"/>
      <c r="L249" s="12"/>
      <c r="M249" s="12"/>
      <c r="N249" s="12"/>
      <c r="O249" s="42"/>
      <c r="P249" s="42"/>
      <c r="Q249" s="12">
        <f t="shared" si="4"/>
        <v>600</v>
      </c>
      <c r="R249" s="12"/>
    </row>
    <row r="250" s="25" customFormat="1" ht="18" customHeight="1" spans="1:18">
      <c r="A250" s="12">
        <v>245</v>
      </c>
      <c r="B250" s="44" t="s">
        <v>263</v>
      </c>
      <c r="C250" s="44" t="s">
        <v>299</v>
      </c>
      <c r="D250" s="44">
        <v>1</v>
      </c>
      <c r="E250" s="42"/>
      <c r="F250" s="42"/>
      <c r="G250" s="44"/>
      <c r="H250" s="44"/>
      <c r="I250" s="42"/>
      <c r="J250" s="44"/>
      <c r="K250" s="12"/>
      <c r="L250" s="12"/>
      <c r="M250" s="12"/>
      <c r="N250" s="12"/>
      <c r="O250" s="42"/>
      <c r="P250" s="42"/>
      <c r="Q250" s="12">
        <f t="shared" si="4"/>
        <v>300</v>
      </c>
      <c r="R250" s="12"/>
    </row>
    <row r="251" s="25" customFormat="1" ht="18" customHeight="1" spans="1:18">
      <c r="A251" s="12">
        <v>246</v>
      </c>
      <c r="B251" s="44" t="s">
        <v>263</v>
      </c>
      <c r="C251" s="44" t="s">
        <v>300</v>
      </c>
      <c r="D251" s="44">
        <v>4</v>
      </c>
      <c r="E251" s="42"/>
      <c r="F251" s="42"/>
      <c r="G251" s="44"/>
      <c r="H251" s="44"/>
      <c r="I251" s="42"/>
      <c r="J251" s="44"/>
      <c r="K251" s="12"/>
      <c r="L251" s="12"/>
      <c r="M251" s="12"/>
      <c r="N251" s="12"/>
      <c r="O251" s="42"/>
      <c r="P251" s="42"/>
      <c r="Q251" s="12">
        <f t="shared" si="4"/>
        <v>1200</v>
      </c>
      <c r="R251" s="12"/>
    </row>
    <row r="252" s="25" customFormat="1" ht="18" customHeight="1" spans="1:18">
      <c r="A252" s="12">
        <v>247</v>
      </c>
      <c r="B252" s="44" t="s">
        <v>263</v>
      </c>
      <c r="C252" s="44" t="s">
        <v>301</v>
      </c>
      <c r="D252" s="44">
        <v>2.2</v>
      </c>
      <c r="E252" s="42"/>
      <c r="F252" s="42"/>
      <c r="G252" s="44"/>
      <c r="H252" s="44"/>
      <c r="I252" s="42"/>
      <c r="J252" s="44"/>
      <c r="K252" s="12"/>
      <c r="L252" s="12"/>
      <c r="M252" s="12"/>
      <c r="N252" s="12"/>
      <c r="O252" s="42"/>
      <c r="P252" s="42"/>
      <c r="Q252" s="12">
        <f t="shared" si="4"/>
        <v>660</v>
      </c>
      <c r="R252" s="12"/>
    </row>
    <row r="253" s="25" customFormat="1" ht="18" customHeight="1" spans="1:18">
      <c r="A253" s="12">
        <v>248</v>
      </c>
      <c r="B253" s="44" t="s">
        <v>263</v>
      </c>
      <c r="C253" s="44" t="s">
        <v>302</v>
      </c>
      <c r="D253" s="44">
        <v>15</v>
      </c>
      <c r="E253" s="42"/>
      <c r="F253" s="42"/>
      <c r="G253" s="44"/>
      <c r="H253" s="44">
        <v>1</v>
      </c>
      <c r="I253" s="42"/>
      <c r="J253" s="44"/>
      <c r="K253" s="12"/>
      <c r="L253" s="12"/>
      <c r="M253" s="12"/>
      <c r="N253" s="12"/>
      <c r="O253" s="42"/>
      <c r="P253" s="42"/>
      <c r="Q253" s="12">
        <f t="shared" si="4"/>
        <v>4750</v>
      </c>
      <c r="R253" s="12"/>
    </row>
    <row r="254" s="25" customFormat="1" ht="18" customHeight="1" spans="1:18">
      <c r="A254" s="12">
        <v>249</v>
      </c>
      <c r="B254" s="44" t="s">
        <v>263</v>
      </c>
      <c r="C254" s="44" t="s">
        <v>303</v>
      </c>
      <c r="D254" s="44">
        <v>3</v>
      </c>
      <c r="E254" s="42"/>
      <c r="F254" s="42"/>
      <c r="G254" s="44"/>
      <c r="H254" s="44"/>
      <c r="I254" s="42"/>
      <c r="J254" s="44"/>
      <c r="K254" s="12"/>
      <c r="L254" s="12"/>
      <c r="M254" s="12"/>
      <c r="N254" s="12"/>
      <c r="O254" s="42"/>
      <c r="P254" s="42"/>
      <c r="Q254" s="12">
        <f t="shared" si="4"/>
        <v>900</v>
      </c>
      <c r="R254" s="12"/>
    </row>
    <row r="255" s="25" customFormat="1" ht="18" customHeight="1" spans="1:18">
      <c r="A255" s="12">
        <v>250</v>
      </c>
      <c r="B255" s="44" t="s">
        <v>263</v>
      </c>
      <c r="C255" s="44" t="s">
        <v>304</v>
      </c>
      <c r="D255" s="44">
        <v>3</v>
      </c>
      <c r="E255" s="42"/>
      <c r="F255" s="42"/>
      <c r="G255" s="44"/>
      <c r="H255" s="44"/>
      <c r="I255" s="42"/>
      <c r="J255" s="44"/>
      <c r="K255" s="12"/>
      <c r="L255" s="12"/>
      <c r="M255" s="12"/>
      <c r="N255" s="12"/>
      <c r="O255" s="42"/>
      <c r="P255" s="42"/>
      <c r="Q255" s="12">
        <f t="shared" si="4"/>
        <v>900</v>
      </c>
      <c r="R255" s="12"/>
    </row>
    <row r="256" s="25" customFormat="1" ht="18" customHeight="1" spans="1:18">
      <c r="A256" s="12">
        <v>251</v>
      </c>
      <c r="B256" s="44" t="s">
        <v>263</v>
      </c>
      <c r="C256" s="44" t="s">
        <v>305</v>
      </c>
      <c r="D256" s="44">
        <v>2</v>
      </c>
      <c r="E256" s="42"/>
      <c r="F256" s="42"/>
      <c r="G256" s="44"/>
      <c r="H256" s="44"/>
      <c r="I256" s="42"/>
      <c r="J256" s="44"/>
      <c r="K256" s="12"/>
      <c r="L256" s="12"/>
      <c r="M256" s="12"/>
      <c r="N256" s="12"/>
      <c r="O256" s="42"/>
      <c r="P256" s="42"/>
      <c r="Q256" s="12">
        <f t="shared" si="4"/>
        <v>600</v>
      </c>
      <c r="R256" s="12"/>
    </row>
    <row r="257" s="25" customFormat="1" ht="18" customHeight="1" spans="1:18">
      <c r="A257" s="12">
        <v>252</v>
      </c>
      <c r="B257" s="44" t="s">
        <v>263</v>
      </c>
      <c r="C257" s="44" t="s">
        <v>306</v>
      </c>
      <c r="D257" s="44"/>
      <c r="E257" s="12"/>
      <c r="F257" s="44"/>
      <c r="G257" s="44"/>
      <c r="H257" s="44">
        <v>3</v>
      </c>
      <c r="I257" s="42"/>
      <c r="J257" s="44"/>
      <c r="K257" s="12"/>
      <c r="L257" s="12"/>
      <c r="M257" s="12"/>
      <c r="N257" s="12"/>
      <c r="O257" s="42"/>
      <c r="P257" s="42"/>
      <c r="Q257" s="12">
        <f t="shared" si="4"/>
        <v>750</v>
      </c>
      <c r="R257" s="12"/>
    </row>
    <row r="258" s="25" customFormat="1" ht="18" customHeight="1" spans="1:18">
      <c r="A258" s="12">
        <v>253</v>
      </c>
      <c r="B258" s="44" t="s">
        <v>263</v>
      </c>
      <c r="C258" s="44" t="s">
        <v>307</v>
      </c>
      <c r="D258" s="44"/>
      <c r="E258" s="12"/>
      <c r="F258" s="44"/>
      <c r="G258" s="44"/>
      <c r="H258" s="44">
        <v>1</v>
      </c>
      <c r="I258" s="42"/>
      <c r="J258" s="44"/>
      <c r="K258" s="12"/>
      <c r="L258" s="12"/>
      <c r="M258" s="12"/>
      <c r="N258" s="12"/>
      <c r="O258" s="42"/>
      <c r="P258" s="42"/>
      <c r="Q258" s="12">
        <f t="shared" si="4"/>
        <v>250</v>
      </c>
      <c r="R258" s="12"/>
    </row>
    <row r="259" s="25" customFormat="1" ht="18" customHeight="1" spans="1:18">
      <c r="A259" s="12">
        <v>254</v>
      </c>
      <c r="B259" s="44" t="s">
        <v>263</v>
      </c>
      <c r="C259" s="44" t="s">
        <v>308</v>
      </c>
      <c r="D259" s="44"/>
      <c r="E259" s="12"/>
      <c r="F259" s="44"/>
      <c r="G259" s="44"/>
      <c r="H259" s="44">
        <v>2.5</v>
      </c>
      <c r="I259" s="42"/>
      <c r="J259" s="44"/>
      <c r="K259" s="12"/>
      <c r="L259" s="12"/>
      <c r="M259" s="12"/>
      <c r="N259" s="12"/>
      <c r="O259" s="42"/>
      <c r="P259" s="42"/>
      <c r="Q259" s="12">
        <f t="shared" si="4"/>
        <v>625</v>
      </c>
      <c r="R259" s="12"/>
    </row>
    <row r="260" s="25" customFormat="1" ht="18" customHeight="1" spans="1:18">
      <c r="A260" s="12">
        <v>255</v>
      </c>
      <c r="B260" s="44" t="s">
        <v>263</v>
      </c>
      <c r="C260" s="44" t="s">
        <v>309</v>
      </c>
      <c r="D260" s="44">
        <v>2.1</v>
      </c>
      <c r="E260" s="42"/>
      <c r="F260" s="42"/>
      <c r="G260" s="44"/>
      <c r="H260" s="44"/>
      <c r="I260" s="42"/>
      <c r="J260" s="44"/>
      <c r="K260" s="12"/>
      <c r="L260" s="12"/>
      <c r="M260" s="12"/>
      <c r="N260" s="12"/>
      <c r="O260" s="42"/>
      <c r="P260" s="42"/>
      <c r="Q260" s="12">
        <f t="shared" si="4"/>
        <v>630</v>
      </c>
      <c r="R260" s="12"/>
    </row>
    <row r="261" s="25" customFormat="1" ht="18" customHeight="1" spans="1:18">
      <c r="A261" s="12">
        <v>256</v>
      </c>
      <c r="B261" s="44" t="s">
        <v>263</v>
      </c>
      <c r="C261" s="44" t="s">
        <v>310</v>
      </c>
      <c r="D261" s="44"/>
      <c r="E261" s="12"/>
      <c r="F261" s="44"/>
      <c r="G261" s="44"/>
      <c r="H261" s="44">
        <v>1</v>
      </c>
      <c r="I261" s="42"/>
      <c r="J261" s="44"/>
      <c r="K261" s="12"/>
      <c r="L261" s="12"/>
      <c r="M261" s="12"/>
      <c r="N261" s="12"/>
      <c r="O261" s="42"/>
      <c r="P261" s="42"/>
      <c r="Q261" s="12">
        <f t="shared" ref="Q261:Q324" si="5">SUM(D261*300+H261*250+K261*600+N261*600)</f>
        <v>250</v>
      </c>
      <c r="R261" s="12"/>
    </row>
    <row r="262" s="25" customFormat="1" ht="18" customHeight="1" spans="1:18">
      <c r="A262" s="12">
        <v>257</v>
      </c>
      <c r="B262" s="44" t="s">
        <v>263</v>
      </c>
      <c r="C262" s="44" t="s">
        <v>311</v>
      </c>
      <c r="D262" s="44">
        <v>1.5</v>
      </c>
      <c r="E262" s="42"/>
      <c r="F262" s="42"/>
      <c r="G262" s="44"/>
      <c r="H262" s="44"/>
      <c r="I262" s="42"/>
      <c r="J262" s="44"/>
      <c r="K262" s="12"/>
      <c r="L262" s="12"/>
      <c r="M262" s="12"/>
      <c r="N262" s="12"/>
      <c r="O262" s="42"/>
      <c r="P262" s="42"/>
      <c r="Q262" s="12">
        <f t="shared" si="5"/>
        <v>450</v>
      </c>
      <c r="R262" s="12"/>
    </row>
    <row r="263" s="25" customFormat="1" ht="18" customHeight="1" spans="1:18">
      <c r="A263" s="12">
        <v>258</v>
      </c>
      <c r="B263" s="44" t="s">
        <v>263</v>
      </c>
      <c r="C263" s="44" t="s">
        <v>312</v>
      </c>
      <c r="D263" s="44"/>
      <c r="E263" s="12"/>
      <c r="F263" s="44"/>
      <c r="G263" s="44"/>
      <c r="H263" s="44">
        <v>1</v>
      </c>
      <c r="I263" s="42"/>
      <c r="J263" s="44"/>
      <c r="K263" s="12"/>
      <c r="L263" s="12"/>
      <c r="M263" s="12"/>
      <c r="N263" s="12"/>
      <c r="O263" s="42"/>
      <c r="P263" s="42"/>
      <c r="Q263" s="12">
        <f t="shared" si="5"/>
        <v>250</v>
      </c>
      <c r="R263" s="12"/>
    </row>
    <row r="264" s="25" customFormat="1" ht="18" customHeight="1" spans="1:18">
      <c r="A264" s="12">
        <v>259</v>
      </c>
      <c r="B264" s="44" t="s">
        <v>263</v>
      </c>
      <c r="C264" s="44" t="s">
        <v>313</v>
      </c>
      <c r="D264" s="44"/>
      <c r="E264" s="12"/>
      <c r="F264" s="44"/>
      <c r="G264" s="44"/>
      <c r="H264" s="44">
        <v>2.4</v>
      </c>
      <c r="I264" s="42"/>
      <c r="J264" s="44"/>
      <c r="K264" s="12"/>
      <c r="L264" s="12"/>
      <c r="M264" s="12"/>
      <c r="N264" s="12"/>
      <c r="O264" s="42"/>
      <c r="P264" s="42"/>
      <c r="Q264" s="12">
        <f t="shared" si="5"/>
        <v>600</v>
      </c>
      <c r="R264" s="12"/>
    </row>
    <row r="265" s="25" customFormat="1" ht="18" customHeight="1" spans="1:18">
      <c r="A265" s="12">
        <v>260</v>
      </c>
      <c r="B265" s="44" t="s">
        <v>263</v>
      </c>
      <c r="C265" s="44" t="s">
        <v>314</v>
      </c>
      <c r="D265" s="44">
        <v>20</v>
      </c>
      <c r="E265" s="42"/>
      <c r="F265" s="42"/>
      <c r="G265" s="44"/>
      <c r="H265" s="44">
        <v>80</v>
      </c>
      <c r="I265" s="42"/>
      <c r="J265" s="44"/>
      <c r="K265" s="12"/>
      <c r="L265" s="12"/>
      <c r="M265" s="12"/>
      <c r="N265" s="12"/>
      <c r="O265" s="42"/>
      <c r="P265" s="42"/>
      <c r="Q265" s="12">
        <f t="shared" si="5"/>
        <v>26000</v>
      </c>
      <c r="R265" s="12"/>
    </row>
    <row r="266" s="25" customFormat="1" ht="18" customHeight="1" spans="1:18">
      <c r="A266" s="12">
        <v>261</v>
      </c>
      <c r="B266" s="44" t="s">
        <v>263</v>
      </c>
      <c r="C266" s="44" t="s">
        <v>315</v>
      </c>
      <c r="D266" s="44">
        <v>1</v>
      </c>
      <c r="E266" s="42"/>
      <c r="F266" s="42"/>
      <c r="G266" s="44"/>
      <c r="H266" s="44">
        <v>1</v>
      </c>
      <c r="I266" s="42"/>
      <c r="J266" s="44"/>
      <c r="K266" s="12"/>
      <c r="L266" s="12"/>
      <c r="M266" s="12"/>
      <c r="N266" s="12"/>
      <c r="O266" s="42"/>
      <c r="P266" s="42"/>
      <c r="Q266" s="12">
        <f t="shared" si="5"/>
        <v>550</v>
      </c>
      <c r="R266" s="12"/>
    </row>
    <row r="267" s="25" customFormat="1" ht="18" customHeight="1" spans="1:18">
      <c r="A267" s="12">
        <v>262</v>
      </c>
      <c r="B267" s="44" t="s">
        <v>263</v>
      </c>
      <c r="C267" s="44" t="s">
        <v>316</v>
      </c>
      <c r="D267" s="44">
        <v>1</v>
      </c>
      <c r="E267" s="42"/>
      <c r="F267" s="42"/>
      <c r="G267" s="44"/>
      <c r="H267" s="44"/>
      <c r="I267" s="42"/>
      <c r="J267" s="44"/>
      <c r="K267" s="12"/>
      <c r="L267" s="12"/>
      <c r="M267" s="12"/>
      <c r="N267" s="12"/>
      <c r="O267" s="42"/>
      <c r="P267" s="42"/>
      <c r="Q267" s="12">
        <f t="shared" si="5"/>
        <v>300</v>
      </c>
      <c r="R267" s="12"/>
    </row>
    <row r="268" s="25" customFormat="1" ht="18" customHeight="1" spans="1:18">
      <c r="A268" s="12">
        <v>263</v>
      </c>
      <c r="B268" s="44" t="s">
        <v>263</v>
      </c>
      <c r="C268" s="44" t="s">
        <v>317</v>
      </c>
      <c r="D268" s="44">
        <v>1</v>
      </c>
      <c r="E268" s="42"/>
      <c r="F268" s="42"/>
      <c r="G268" s="44"/>
      <c r="H268" s="44"/>
      <c r="I268" s="42"/>
      <c r="J268" s="44"/>
      <c r="K268" s="12"/>
      <c r="L268" s="12"/>
      <c r="M268" s="12"/>
      <c r="N268" s="12"/>
      <c r="O268" s="42"/>
      <c r="P268" s="42"/>
      <c r="Q268" s="12">
        <f t="shared" si="5"/>
        <v>300</v>
      </c>
      <c r="R268" s="12"/>
    </row>
    <row r="269" s="25" customFormat="1" ht="18" customHeight="1" spans="1:18">
      <c r="A269" s="12">
        <v>264</v>
      </c>
      <c r="B269" s="44" t="s">
        <v>263</v>
      </c>
      <c r="C269" s="44" t="s">
        <v>318</v>
      </c>
      <c r="D269" s="44">
        <v>45</v>
      </c>
      <c r="E269" s="42"/>
      <c r="F269" s="42"/>
      <c r="G269" s="44"/>
      <c r="H269" s="44"/>
      <c r="I269" s="42"/>
      <c r="J269" s="44"/>
      <c r="K269" s="12"/>
      <c r="L269" s="12"/>
      <c r="M269" s="12"/>
      <c r="N269" s="12"/>
      <c r="O269" s="42"/>
      <c r="P269" s="42"/>
      <c r="Q269" s="12">
        <f t="shared" si="5"/>
        <v>13500</v>
      </c>
      <c r="R269" s="12"/>
    </row>
    <row r="270" s="25" customFormat="1" ht="18" customHeight="1" spans="1:18">
      <c r="A270" s="12">
        <v>265</v>
      </c>
      <c r="B270" s="44" t="s">
        <v>263</v>
      </c>
      <c r="C270" s="44" t="s">
        <v>319</v>
      </c>
      <c r="D270" s="44"/>
      <c r="E270" s="12"/>
      <c r="F270" s="44"/>
      <c r="G270" s="44"/>
      <c r="H270" s="44">
        <v>1.1</v>
      </c>
      <c r="I270" s="42"/>
      <c r="J270" s="44"/>
      <c r="K270" s="12"/>
      <c r="L270" s="12"/>
      <c r="M270" s="12"/>
      <c r="N270" s="12"/>
      <c r="O270" s="42"/>
      <c r="P270" s="42"/>
      <c r="Q270" s="12">
        <f t="shared" si="5"/>
        <v>275</v>
      </c>
      <c r="R270" s="12"/>
    </row>
    <row r="271" s="25" customFormat="1" ht="18" customHeight="1" spans="1:18">
      <c r="A271" s="12">
        <v>266</v>
      </c>
      <c r="B271" s="44" t="s">
        <v>263</v>
      </c>
      <c r="C271" s="44" t="s">
        <v>320</v>
      </c>
      <c r="D271" s="44">
        <v>0.85</v>
      </c>
      <c r="E271" s="42"/>
      <c r="F271" s="42"/>
      <c r="G271" s="44"/>
      <c r="H271" s="44"/>
      <c r="I271" s="42"/>
      <c r="J271" s="44"/>
      <c r="K271" s="12"/>
      <c r="L271" s="12"/>
      <c r="M271" s="12"/>
      <c r="N271" s="12"/>
      <c r="O271" s="42"/>
      <c r="P271" s="42"/>
      <c r="Q271" s="12">
        <f t="shared" si="5"/>
        <v>255</v>
      </c>
      <c r="R271" s="12"/>
    </row>
    <row r="272" s="25" customFormat="1" ht="18" customHeight="1" spans="1:18">
      <c r="A272" s="12">
        <v>267</v>
      </c>
      <c r="B272" s="44" t="s">
        <v>263</v>
      </c>
      <c r="C272" s="44" t="s">
        <v>321</v>
      </c>
      <c r="D272" s="44">
        <v>1</v>
      </c>
      <c r="E272" s="42"/>
      <c r="F272" s="42"/>
      <c r="G272" s="44"/>
      <c r="H272" s="44"/>
      <c r="I272" s="42"/>
      <c r="J272" s="44"/>
      <c r="K272" s="12"/>
      <c r="L272" s="12"/>
      <c r="M272" s="12"/>
      <c r="N272" s="12"/>
      <c r="O272" s="42"/>
      <c r="P272" s="42"/>
      <c r="Q272" s="12">
        <f t="shared" si="5"/>
        <v>300</v>
      </c>
      <c r="R272" s="12"/>
    </row>
    <row r="273" s="25" customFormat="1" ht="18" customHeight="1" spans="1:18">
      <c r="A273" s="12">
        <v>268</v>
      </c>
      <c r="B273" s="44" t="s">
        <v>263</v>
      </c>
      <c r="C273" s="44" t="s">
        <v>322</v>
      </c>
      <c r="D273" s="44">
        <v>1.8</v>
      </c>
      <c r="E273" s="42"/>
      <c r="F273" s="42"/>
      <c r="G273" s="44"/>
      <c r="H273" s="44"/>
      <c r="I273" s="42"/>
      <c r="J273" s="44"/>
      <c r="K273" s="12"/>
      <c r="L273" s="12"/>
      <c r="M273" s="12"/>
      <c r="N273" s="12"/>
      <c r="O273" s="42"/>
      <c r="P273" s="42"/>
      <c r="Q273" s="12">
        <f t="shared" si="5"/>
        <v>540</v>
      </c>
      <c r="R273" s="12"/>
    </row>
    <row r="274" s="25" customFormat="1" ht="18" customHeight="1" spans="1:18">
      <c r="A274" s="12">
        <v>269</v>
      </c>
      <c r="B274" s="44" t="s">
        <v>263</v>
      </c>
      <c r="C274" s="44" t="s">
        <v>323</v>
      </c>
      <c r="D274" s="44">
        <v>3</v>
      </c>
      <c r="E274" s="42"/>
      <c r="F274" s="42"/>
      <c r="G274" s="44"/>
      <c r="H274" s="44"/>
      <c r="I274" s="42"/>
      <c r="J274" s="44"/>
      <c r="K274" s="12"/>
      <c r="L274" s="12"/>
      <c r="M274" s="12"/>
      <c r="N274" s="12"/>
      <c r="O274" s="42"/>
      <c r="P274" s="42"/>
      <c r="Q274" s="12">
        <f t="shared" si="5"/>
        <v>900</v>
      </c>
      <c r="R274" s="12"/>
    </row>
    <row r="275" s="25" customFormat="1" ht="18" customHeight="1" spans="1:18">
      <c r="A275" s="12">
        <v>270</v>
      </c>
      <c r="B275" s="44" t="s">
        <v>29</v>
      </c>
      <c r="C275" s="76" t="s">
        <v>324</v>
      </c>
      <c r="D275" s="44">
        <v>9.89</v>
      </c>
      <c r="E275" s="42"/>
      <c r="F275" s="42"/>
      <c r="G275" s="42"/>
      <c r="H275" s="44"/>
      <c r="I275" s="42"/>
      <c r="J275" s="42"/>
      <c r="K275" s="42"/>
      <c r="L275" s="42"/>
      <c r="M275" s="42"/>
      <c r="N275" s="42"/>
      <c r="O275" s="42"/>
      <c r="P275" s="42"/>
      <c r="Q275" s="12">
        <f t="shared" si="5"/>
        <v>2967</v>
      </c>
      <c r="R275" s="42"/>
    </row>
    <row r="276" s="25" customFormat="1" ht="18" customHeight="1" spans="1:18">
      <c r="A276" s="12">
        <v>271</v>
      </c>
      <c r="B276" s="44" t="s">
        <v>29</v>
      </c>
      <c r="C276" s="44" t="s">
        <v>325</v>
      </c>
      <c r="D276" s="44">
        <v>3.97</v>
      </c>
      <c r="E276" s="42"/>
      <c r="F276" s="42"/>
      <c r="G276" s="42"/>
      <c r="H276" s="44"/>
      <c r="I276" s="42"/>
      <c r="J276" s="42"/>
      <c r="K276" s="42"/>
      <c r="L276" s="42"/>
      <c r="M276" s="42"/>
      <c r="N276" s="42"/>
      <c r="O276" s="42"/>
      <c r="P276" s="42"/>
      <c r="Q276" s="12">
        <f t="shared" si="5"/>
        <v>1191</v>
      </c>
      <c r="R276" s="42"/>
    </row>
    <row r="277" s="25" customFormat="1" ht="18" customHeight="1" spans="1:18">
      <c r="A277" s="12">
        <v>272</v>
      </c>
      <c r="B277" s="44" t="s">
        <v>29</v>
      </c>
      <c r="C277" s="44" t="s">
        <v>326</v>
      </c>
      <c r="D277" s="44">
        <v>1.25</v>
      </c>
      <c r="E277" s="42"/>
      <c r="F277" s="42"/>
      <c r="G277" s="42"/>
      <c r="H277" s="44">
        <v>1.93</v>
      </c>
      <c r="I277" s="42"/>
      <c r="J277" s="42"/>
      <c r="K277" s="42"/>
      <c r="L277" s="42"/>
      <c r="M277" s="42"/>
      <c r="N277" s="42"/>
      <c r="O277" s="42"/>
      <c r="P277" s="42"/>
      <c r="Q277" s="12">
        <f t="shared" si="5"/>
        <v>857.5</v>
      </c>
      <c r="R277" s="42"/>
    </row>
    <row r="278" s="25" customFormat="1" ht="18" customHeight="1" spans="1:18">
      <c r="A278" s="12">
        <v>273</v>
      </c>
      <c r="B278" s="44" t="s">
        <v>29</v>
      </c>
      <c r="C278" s="44" t="s">
        <v>327</v>
      </c>
      <c r="D278" s="44">
        <v>5.73</v>
      </c>
      <c r="E278" s="42"/>
      <c r="F278" s="42"/>
      <c r="G278" s="42"/>
      <c r="H278" s="44"/>
      <c r="I278" s="42"/>
      <c r="J278" s="42"/>
      <c r="K278" s="42"/>
      <c r="L278" s="42"/>
      <c r="M278" s="42"/>
      <c r="N278" s="42"/>
      <c r="O278" s="42"/>
      <c r="P278" s="42"/>
      <c r="Q278" s="12">
        <f t="shared" si="5"/>
        <v>1719</v>
      </c>
      <c r="R278" s="42"/>
    </row>
    <row r="279" s="25" customFormat="1" ht="18" customHeight="1" spans="1:18">
      <c r="A279" s="12">
        <v>274</v>
      </c>
      <c r="B279" s="44" t="s">
        <v>29</v>
      </c>
      <c r="C279" s="44" t="s">
        <v>328</v>
      </c>
      <c r="D279" s="44">
        <v>0.95</v>
      </c>
      <c r="E279" s="42"/>
      <c r="F279" s="42"/>
      <c r="G279" s="42"/>
      <c r="H279" s="44"/>
      <c r="I279" s="42"/>
      <c r="J279" s="42"/>
      <c r="K279" s="42"/>
      <c r="L279" s="42"/>
      <c r="M279" s="42"/>
      <c r="N279" s="42"/>
      <c r="O279" s="42"/>
      <c r="P279" s="42"/>
      <c r="Q279" s="12">
        <f t="shared" si="5"/>
        <v>285</v>
      </c>
      <c r="R279" s="42"/>
    </row>
    <row r="280" s="25" customFormat="1" ht="18" customHeight="1" spans="1:18">
      <c r="A280" s="12">
        <v>275</v>
      </c>
      <c r="B280" s="44" t="s">
        <v>29</v>
      </c>
      <c r="C280" s="44" t="s">
        <v>329</v>
      </c>
      <c r="D280" s="44">
        <v>4.89</v>
      </c>
      <c r="E280" s="42"/>
      <c r="F280" s="42"/>
      <c r="G280" s="42"/>
      <c r="H280" s="44"/>
      <c r="I280" s="42"/>
      <c r="J280" s="42"/>
      <c r="K280" s="42"/>
      <c r="L280" s="42"/>
      <c r="M280" s="42"/>
      <c r="N280" s="42"/>
      <c r="O280" s="42"/>
      <c r="P280" s="42"/>
      <c r="Q280" s="12">
        <f t="shared" si="5"/>
        <v>1467</v>
      </c>
      <c r="R280" s="42"/>
    </row>
    <row r="281" s="25" customFormat="1" ht="18" customHeight="1" spans="1:18">
      <c r="A281" s="12">
        <v>276</v>
      </c>
      <c r="B281" s="44" t="s">
        <v>29</v>
      </c>
      <c r="C281" s="44" t="s">
        <v>330</v>
      </c>
      <c r="D281" s="44">
        <v>3.49</v>
      </c>
      <c r="E281" s="42"/>
      <c r="F281" s="42"/>
      <c r="G281" s="42"/>
      <c r="H281" s="44"/>
      <c r="I281" s="42"/>
      <c r="J281" s="42"/>
      <c r="K281" s="42"/>
      <c r="L281" s="42"/>
      <c r="M281" s="42"/>
      <c r="N281" s="42"/>
      <c r="O281" s="42"/>
      <c r="P281" s="42"/>
      <c r="Q281" s="12">
        <f t="shared" si="5"/>
        <v>1047</v>
      </c>
      <c r="R281" s="42"/>
    </row>
    <row r="282" s="25" customFormat="1" ht="18" customHeight="1" spans="1:18">
      <c r="A282" s="12">
        <v>277</v>
      </c>
      <c r="B282" s="44" t="s">
        <v>29</v>
      </c>
      <c r="C282" s="44" t="s">
        <v>32</v>
      </c>
      <c r="D282" s="44">
        <v>4</v>
      </c>
      <c r="E282" s="42"/>
      <c r="F282" s="42"/>
      <c r="G282" s="42"/>
      <c r="H282" s="44"/>
      <c r="I282" s="42"/>
      <c r="J282" s="42"/>
      <c r="K282" s="42"/>
      <c r="L282" s="42"/>
      <c r="M282" s="42"/>
      <c r="N282" s="42"/>
      <c r="O282" s="42"/>
      <c r="P282" s="42"/>
      <c r="Q282" s="12">
        <f t="shared" si="5"/>
        <v>1200</v>
      </c>
      <c r="R282" s="42"/>
    </row>
    <row r="283" s="25" customFormat="1" ht="18" customHeight="1" spans="1:18">
      <c r="A283" s="12">
        <v>278</v>
      </c>
      <c r="B283" s="44" t="s">
        <v>29</v>
      </c>
      <c r="C283" s="44" t="s">
        <v>331</v>
      </c>
      <c r="D283" s="44">
        <v>11.69</v>
      </c>
      <c r="E283" s="42"/>
      <c r="F283" s="42"/>
      <c r="G283" s="42"/>
      <c r="H283" s="44"/>
      <c r="I283" s="42"/>
      <c r="J283" s="42"/>
      <c r="K283" s="42"/>
      <c r="L283" s="42"/>
      <c r="M283" s="42"/>
      <c r="N283" s="42"/>
      <c r="O283" s="42"/>
      <c r="P283" s="42"/>
      <c r="Q283" s="12">
        <f t="shared" si="5"/>
        <v>3507</v>
      </c>
      <c r="R283" s="42"/>
    </row>
    <row r="284" s="25" customFormat="1" ht="18" customHeight="1" spans="1:18">
      <c r="A284" s="12">
        <v>279</v>
      </c>
      <c r="B284" s="44" t="s">
        <v>29</v>
      </c>
      <c r="C284" s="44" t="s">
        <v>332</v>
      </c>
      <c r="D284" s="44">
        <v>4.19</v>
      </c>
      <c r="E284" s="42"/>
      <c r="F284" s="42"/>
      <c r="G284" s="42"/>
      <c r="H284" s="44"/>
      <c r="I284" s="42"/>
      <c r="J284" s="42"/>
      <c r="K284" s="42"/>
      <c r="L284" s="42"/>
      <c r="M284" s="42"/>
      <c r="N284" s="42"/>
      <c r="O284" s="42"/>
      <c r="P284" s="42"/>
      <c r="Q284" s="12">
        <f t="shared" si="5"/>
        <v>1257</v>
      </c>
      <c r="R284" s="42"/>
    </row>
    <row r="285" s="25" customFormat="1" ht="18" customHeight="1" spans="1:18">
      <c r="A285" s="12">
        <v>280</v>
      </c>
      <c r="B285" s="44" t="s">
        <v>29</v>
      </c>
      <c r="C285" s="44" t="s">
        <v>333</v>
      </c>
      <c r="D285" s="44">
        <v>10.11</v>
      </c>
      <c r="E285" s="42"/>
      <c r="F285" s="42"/>
      <c r="G285" s="42"/>
      <c r="H285" s="44"/>
      <c r="I285" s="42"/>
      <c r="J285" s="42"/>
      <c r="K285" s="42"/>
      <c r="L285" s="42"/>
      <c r="M285" s="42"/>
      <c r="N285" s="42"/>
      <c r="O285" s="42"/>
      <c r="P285" s="42"/>
      <c r="Q285" s="12">
        <f t="shared" si="5"/>
        <v>3033</v>
      </c>
      <c r="R285" s="42"/>
    </row>
    <row r="286" s="25" customFormat="1" ht="18" customHeight="1" spans="1:18">
      <c r="A286" s="12">
        <v>281</v>
      </c>
      <c r="B286" s="44" t="s">
        <v>29</v>
      </c>
      <c r="C286" s="44" t="s">
        <v>334</v>
      </c>
      <c r="D286" s="44">
        <v>2.86</v>
      </c>
      <c r="E286" s="42"/>
      <c r="F286" s="42"/>
      <c r="G286" s="42"/>
      <c r="H286" s="44"/>
      <c r="I286" s="42"/>
      <c r="J286" s="42"/>
      <c r="K286" s="42"/>
      <c r="L286" s="42"/>
      <c r="M286" s="42"/>
      <c r="N286" s="42"/>
      <c r="O286" s="42"/>
      <c r="P286" s="42"/>
      <c r="Q286" s="12">
        <f t="shared" si="5"/>
        <v>858</v>
      </c>
      <c r="R286" s="42"/>
    </row>
    <row r="287" s="25" customFormat="1" ht="18" customHeight="1" spans="1:18">
      <c r="A287" s="12">
        <v>282</v>
      </c>
      <c r="B287" s="44" t="s">
        <v>29</v>
      </c>
      <c r="C287" s="44" t="s">
        <v>335</v>
      </c>
      <c r="D287" s="44">
        <v>2</v>
      </c>
      <c r="E287" s="42"/>
      <c r="F287" s="42"/>
      <c r="G287" s="42"/>
      <c r="H287" s="44"/>
      <c r="I287" s="42"/>
      <c r="J287" s="42"/>
      <c r="K287" s="42"/>
      <c r="L287" s="42"/>
      <c r="M287" s="42"/>
      <c r="N287" s="42"/>
      <c r="O287" s="42"/>
      <c r="P287" s="42"/>
      <c r="Q287" s="12">
        <f t="shared" si="5"/>
        <v>600</v>
      </c>
      <c r="R287" s="42"/>
    </row>
    <row r="288" s="25" customFormat="1" ht="18" customHeight="1" spans="1:18">
      <c r="A288" s="12">
        <v>283</v>
      </c>
      <c r="B288" s="44" t="s">
        <v>29</v>
      </c>
      <c r="C288" s="44" t="s">
        <v>336</v>
      </c>
      <c r="D288" s="44">
        <v>4</v>
      </c>
      <c r="E288" s="42"/>
      <c r="F288" s="42"/>
      <c r="G288" s="42"/>
      <c r="H288" s="44"/>
      <c r="I288" s="42"/>
      <c r="J288" s="42"/>
      <c r="K288" s="42"/>
      <c r="L288" s="42"/>
      <c r="M288" s="42"/>
      <c r="N288" s="42"/>
      <c r="O288" s="42"/>
      <c r="P288" s="42"/>
      <c r="Q288" s="12">
        <f t="shared" si="5"/>
        <v>1200</v>
      </c>
      <c r="R288" s="42"/>
    </row>
    <row r="289" s="25" customFormat="1" ht="18" customHeight="1" spans="1:18">
      <c r="A289" s="12">
        <v>284</v>
      </c>
      <c r="B289" s="44" t="s">
        <v>29</v>
      </c>
      <c r="C289" s="44" t="s">
        <v>337</v>
      </c>
      <c r="D289" s="44">
        <v>1.26</v>
      </c>
      <c r="E289" s="42"/>
      <c r="F289" s="42"/>
      <c r="G289" s="42"/>
      <c r="H289" s="44"/>
      <c r="I289" s="42"/>
      <c r="J289" s="42"/>
      <c r="K289" s="42"/>
      <c r="L289" s="42"/>
      <c r="M289" s="42"/>
      <c r="N289" s="42"/>
      <c r="O289" s="42"/>
      <c r="P289" s="42"/>
      <c r="Q289" s="12">
        <f t="shared" si="5"/>
        <v>378</v>
      </c>
      <c r="R289" s="42"/>
    </row>
    <row r="290" s="25" customFormat="1" ht="18" customHeight="1" spans="1:18">
      <c r="A290" s="12">
        <v>285</v>
      </c>
      <c r="B290" s="44" t="s">
        <v>29</v>
      </c>
      <c r="C290" s="44" t="s">
        <v>338</v>
      </c>
      <c r="D290" s="44">
        <v>2</v>
      </c>
      <c r="E290" s="42"/>
      <c r="F290" s="42"/>
      <c r="G290" s="42"/>
      <c r="H290" s="44"/>
      <c r="I290" s="42"/>
      <c r="J290" s="42"/>
      <c r="K290" s="42"/>
      <c r="L290" s="42"/>
      <c r="M290" s="42"/>
      <c r="N290" s="42"/>
      <c r="O290" s="42"/>
      <c r="P290" s="42"/>
      <c r="Q290" s="12">
        <f t="shared" si="5"/>
        <v>600</v>
      </c>
      <c r="R290" s="42"/>
    </row>
    <row r="291" s="25" customFormat="1" ht="18" customHeight="1" spans="1:18">
      <c r="A291" s="12">
        <v>286</v>
      </c>
      <c r="B291" s="44" t="s">
        <v>29</v>
      </c>
      <c r="C291" s="44" t="s">
        <v>339</v>
      </c>
      <c r="D291" s="44">
        <v>2</v>
      </c>
      <c r="E291" s="42"/>
      <c r="F291" s="42"/>
      <c r="G291" s="42"/>
      <c r="H291" s="44"/>
      <c r="I291" s="42"/>
      <c r="J291" s="42"/>
      <c r="K291" s="42"/>
      <c r="L291" s="42"/>
      <c r="M291" s="42"/>
      <c r="N291" s="42"/>
      <c r="O291" s="42"/>
      <c r="P291" s="42"/>
      <c r="Q291" s="12">
        <f t="shared" si="5"/>
        <v>600</v>
      </c>
      <c r="R291" s="42"/>
    </row>
    <row r="292" s="25" customFormat="1" ht="18" customHeight="1" spans="1:18">
      <c r="A292" s="12">
        <v>287</v>
      </c>
      <c r="B292" s="44" t="s">
        <v>29</v>
      </c>
      <c r="C292" s="44" t="s">
        <v>340</v>
      </c>
      <c r="D292" s="44">
        <v>3.23</v>
      </c>
      <c r="E292" s="42"/>
      <c r="F292" s="42"/>
      <c r="G292" s="42"/>
      <c r="H292" s="44"/>
      <c r="I292" s="42"/>
      <c r="J292" s="42"/>
      <c r="K292" s="42"/>
      <c r="L292" s="42"/>
      <c r="M292" s="42"/>
      <c r="N292" s="42"/>
      <c r="O292" s="42"/>
      <c r="P292" s="42"/>
      <c r="Q292" s="12">
        <f t="shared" si="5"/>
        <v>969</v>
      </c>
      <c r="R292" s="42"/>
    </row>
    <row r="293" s="25" customFormat="1" ht="18" customHeight="1" spans="1:18">
      <c r="A293" s="12">
        <v>288</v>
      </c>
      <c r="B293" s="44" t="s">
        <v>29</v>
      </c>
      <c r="C293" s="44" t="s">
        <v>341</v>
      </c>
      <c r="D293" s="44">
        <v>4.47</v>
      </c>
      <c r="E293" s="42"/>
      <c r="F293" s="42"/>
      <c r="G293" s="42"/>
      <c r="H293" s="44"/>
      <c r="I293" s="42"/>
      <c r="J293" s="42"/>
      <c r="K293" s="42"/>
      <c r="L293" s="42"/>
      <c r="M293" s="42"/>
      <c r="N293" s="42"/>
      <c r="O293" s="42"/>
      <c r="P293" s="42"/>
      <c r="Q293" s="12">
        <f t="shared" si="5"/>
        <v>1341</v>
      </c>
      <c r="R293" s="42"/>
    </row>
    <row r="294" s="25" customFormat="1" ht="18" customHeight="1" spans="1:18">
      <c r="A294" s="12">
        <v>289</v>
      </c>
      <c r="B294" s="44" t="s">
        <v>29</v>
      </c>
      <c r="C294" s="44" t="s">
        <v>342</v>
      </c>
      <c r="D294" s="44">
        <v>2.5</v>
      </c>
      <c r="E294" s="42"/>
      <c r="F294" s="42"/>
      <c r="G294" s="42"/>
      <c r="H294" s="44"/>
      <c r="I294" s="42"/>
      <c r="J294" s="42"/>
      <c r="K294" s="42"/>
      <c r="L294" s="42"/>
      <c r="M294" s="42"/>
      <c r="N294" s="42"/>
      <c r="O294" s="42"/>
      <c r="P294" s="42"/>
      <c r="Q294" s="12">
        <f t="shared" si="5"/>
        <v>750</v>
      </c>
      <c r="R294" s="42"/>
    </row>
    <row r="295" s="25" customFormat="1" ht="18" customHeight="1" spans="1:18">
      <c r="A295" s="12">
        <v>290</v>
      </c>
      <c r="B295" s="44" t="s">
        <v>29</v>
      </c>
      <c r="C295" s="44" t="s">
        <v>343</v>
      </c>
      <c r="D295" s="44">
        <v>5</v>
      </c>
      <c r="E295" s="42"/>
      <c r="F295" s="42"/>
      <c r="G295" s="42"/>
      <c r="H295" s="44"/>
      <c r="I295" s="42"/>
      <c r="J295" s="42"/>
      <c r="K295" s="42"/>
      <c r="L295" s="42"/>
      <c r="M295" s="42"/>
      <c r="N295" s="42"/>
      <c r="O295" s="42"/>
      <c r="P295" s="42"/>
      <c r="Q295" s="12">
        <f t="shared" si="5"/>
        <v>1500</v>
      </c>
      <c r="R295" s="42"/>
    </row>
    <row r="296" s="25" customFormat="1" ht="18" customHeight="1" spans="1:18">
      <c r="A296" s="12">
        <v>291</v>
      </c>
      <c r="B296" s="44" t="s">
        <v>29</v>
      </c>
      <c r="C296" s="44" t="s">
        <v>344</v>
      </c>
      <c r="D296" s="44">
        <v>2</v>
      </c>
      <c r="E296" s="42"/>
      <c r="F296" s="42"/>
      <c r="G296" s="42"/>
      <c r="H296" s="44"/>
      <c r="I296" s="42"/>
      <c r="J296" s="42"/>
      <c r="K296" s="42"/>
      <c r="L296" s="42"/>
      <c r="M296" s="42"/>
      <c r="N296" s="42"/>
      <c r="O296" s="42"/>
      <c r="P296" s="42"/>
      <c r="Q296" s="12">
        <f t="shared" si="5"/>
        <v>600</v>
      </c>
      <c r="R296" s="42"/>
    </row>
    <row r="297" s="25" customFormat="1" ht="18" customHeight="1" spans="1:18">
      <c r="A297" s="12">
        <v>292</v>
      </c>
      <c r="B297" s="44" t="s">
        <v>29</v>
      </c>
      <c r="C297" s="44" t="s">
        <v>345</v>
      </c>
      <c r="D297" s="44">
        <v>3.66</v>
      </c>
      <c r="E297" s="42"/>
      <c r="F297" s="42"/>
      <c r="G297" s="42"/>
      <c r="H297" s="44"/>
      <c r="I297" s="42"/>
      <c r="J297" s="42"/>
      <c r="K297" s="42"/>
      <c r="L297" s="42"/>
      <c r="M297" s="42"/>
      <c r="N297" s="42"/>
      <c r="O297" s="42"/>
      <c r="P297" s="42"/>
      <c r="Q297" s="12">
        <f t="shared" si="5"/>
        <v>1098</v>
      </c>
      <c r="R297" s="42"/>
    </row>
    <row r="298" s="25" customFormat="1" ht="18" customHeight="1" spans="1:18">
      <c r="A298" s="12">
        <v>293</v>
      </c>
      <c r="B298" s="44" t="s">
        <v>29</v>
      </c>
      <c r="C298" s="44" t="s">
        <v>346</v>
      </c>
      <c r="D298" s="44">
        <v>2.24</v>
      </c>
      <c r="E298" s="42"/>
      <c r="F298" s="42"/>
      <c r="G298" s="42"/>
      <c r="H298" s="44"/>
      <c r="I298" s="42"/>
      <c r="J298" s="42"/>
      <c r="K298" s="42"/>
      <c r="L298" s="42"/>
      <c r="M298" s="42"/>
      <c r="N298" s="42"/>
      <c r="O298" s="42"/>
      <c r="P298" s="42"/>
      <c r="Q298" s="12">
        <f t="shared" si="5"/>
        <v>672</v>
      </c>
      <c r="R298" s="42"/>
    </row>
    <row r="299" s="25" customFormat="1" ht="18" customHeight="1" spans="1:18">
      <c r="A299" s="12">
        <v>294</v>
      </c>
      <c r="B299" s="44" t="s">
        <v>29</v>
      </c>
      <c r="C299" s="44" t="s">
        <v>347</v>
      </c>
      <c r="D299" s="44">
        <v>2.17</v>
      </c>
      <c r="E299" s="42"/>
      <c r="F299" s="42"/>
      <c r="G299" s="42"/>
      <c r="H299" s="44"/>
      <c r="I299" s="42"/>
      <c r="J299" s="42"/>
      <c r="K299" s="42"/>
      <c r="L299" s="42"/>
      <c r="M299" s="42"/>
      <c r="N299" s="42"/>
      <c r="O299" s="42"/>
      <c r="P299" s="42"/>
      <c r="Q299" s="12">
        <f t="shared" si="5"/>
        <v>651</v>
      </c>
      <c r="R299" s="42"/>
    </row>
    <row r="300" s="25" customFormat="1" ht="18" customHeight="1" spans="1:18">
      <c r="A300" s="12">
        <v>295</v>
      </c>
      <c r="B300" s="44" t="s">
        <v>29</v>
      </c>
      <c r="C300" s="44" t="s">
        <v>348</v>
      </c>
      <c r="D300" s="44">
        <v>2.06</v>
      </c>
      <c r="E300" s="42"/>
      <c r="F300" s="42"/>
      <c r="G300" s="42"/>
      <c r="H300" s="44"/>
      <c r="I300" s="42"/>
      <c r="J300" s="42"/>
      <c r="K300" s="42"/>
      <c r="L300" s="42"/>
      <c r="M300" s="42"/>
      <c r="N300" s="42"/>
      <c r="O300" s="42"/>
      <c r="P300" s="42"/>
      <c r="Q300" s="12">
        <f t="shared" si="5"/>
        <v>618</v>
      </c>
      <c r="R300" s="42"/>
    </row>
    <row r="301" s="25" customFormat="1" ht="18" customHeight="1" spans="1:18">
      <c r="A301" s="12">
        <v>296</v>
      </c>
      <c r="B301" s="44" t="s">
        <v>29</v>
      </c>
      <c r="C301" s="44" t="s">
        <v>349</v>
      </c>
      <c r="D301" s="44">
        <v>2.06</v>
      </c>
      <c r="E301" s="42"/>
      <c r="F301" s="42"/>
      <c r="G301" s="42"/>
      <c r="H301" s="44"/>
      <c r="I301" s="42"/>
      <c r="J301" s="42"/>
      <c r="K301" s="42"/>
      <c r="L301" s="42"/>
      <c r="M301" s="42"/>
      <c r="N301" s="42"/>
      <c r="O301" s="42"/>
      <c r="P301" s="42"/>
      <c r="Q301" s="12">
        <f t="shared" si="5"/>
        <v>618</v>
      </c>
      <c r="R301" s="42"/>
    </row>
    <row r="302" s="25" customFormat="1" ht="18" customHeight="1" spans="1:18">
      <c r="A302" s="12">
        <v>297</v>
      </c>
      <c r="B302" s="44" t="s">
        <v>29</v>
      </c>
      <c r="C302" s="44" t="s">
        <v>350</v>
      </c>
      <c r="D302" s="44">
        <v>3.82</v>
      </c>
      <c r="E302" s="42"/>
      <c r="F302" s="42"/>
      <c r="G302" s="42"/>
      <c r="H302" s="44"/>
      <c r="I302" s="42"/>
      <c r="J302" s="42"/>
      <c r="K302" s="42"/>
      <c r="L302" s="42"/>
      <c r="M302" s="42"/>
      <c r="N302" s="42"/>
      <c r="O302" s="42"/>
      <c r="P302" s="42"/>
      <c r="Q302" s="12">
        <f t="shared" si="5"/>
        <v>1146</v>
      </c>
      <c r="R302" s="42"/>
    </row>
    <row r="303" s="25" customFormat="1" ht="18" customHeight="1" spans="1:18">
      <c r="A303" s="12">
        <v>298</v>
      </c>
      <c r="B303" s="44" t="s">
        <v>29</v>
      </c>
      <c r="C303" s="44" t="s">
        <v>351</v>
      </c>
      <c r="D303" s="44">
        <v>2.41</v>
      </c>
      <c r="E303" s="42"/>
      <c r="F303" s="42"/>
      <c r="G303" s="42"/>
      <c r="H303" s="44"/>
      <c r="I303" s="42"/>
      <c r="J303" s="42"/>
      <c r="K303" s="42"/>
      <c r="L303" s="42"/>
      <c r="M303" s="42"/>
      <c r="N303" s="42"/>
      <c r="O303" s="42"/>
      <c r="P303" s="42"/>
      <c r="Q303" s="12">
        <f t="shared" si="5"/>
        <v>723</v>
      </c>
      <c r="R303" s="42"/>
    </row>
    <row r="304" s="25" customFormat="1" ht="18" customHeight="1" spans="1:18">
      <c r="A304" s="12">
        <v>299</v>
      </c>
      <c r="B304" s="44" t="s">
        <v>29</v>
      </c>
      <c r="C304" s="44" t="s">
        <v>352</v>
      </c>
      <c r="D304" s="44">
        <v>5.44</v>
      </c>
      <c r="E304" s="42"/>
      <c r="F304" s="42"/>
      <c r="G304" s="42"/>
      <c r="H304" s="44"/>
      <c r="I304" s="42"/>
      <c r="J304" s="42"/>
      <c r="K304" s="42"/>
      <c r="L304" s="42"/>
      <c r="M304" s="42"/>
      <c r="N304" s="42"/>
      <c r="O304" s="42"/>
      <c r="P304" s="42"/>
      <c r="Q304" s="12">
        <f t="shared" si="5"/>
        <v>1632</v>
      </c>
      <c r="R304" s="42"/>
    </row>
    <row r="305" s="25" customFormat="1" ht="18" customHeight="1" spans="1:18">
      <c r="A305" s="12">
        <v>300</v>
      </c>
      <c r="B305" s="44" t="s">
        <v>29</v>
      </c>
      <c r="C305" s="44" t="s">
        <v>353</v>
      </c>
      <c r="D305" s="44">
        <v>4.38</v>
      </c>
      <c r="E305" s="42"/>
      <c r="F305" s="42"/>
      <c r="G305" s="42"/>
      <c r="H305" s="44"/>
      <c r="I305" s="42"/>
      <c r="J305" s="42"/>
      <c r="K305" s="42"/>
      <c r="L305" s="42"/>
      <c r="M305" s="42"/>
      <c r="N305" s="42"/>
      <c r="O305" s="42"/>
      <c r="P305" s="42"/>
      <c r="Q305" s="12">
        <f t="shared" si="5"/>
        <v>1314</v>
      </c>
      <c r="R305" s="42"/>
    </row>
    <row r="306" s="25" customFormat="1" ht="18" customHeight="1" spans="1:18">
      <c r="A306" s="12">
        <v>301</v>
      </c>
      <c r="B306" s="44" t="s">
        <v>29</v>
      </c>
      <c r="C306" s="44" t="s">
        <v>354</v>
      </c>
      <c r="D306" s="44">
        <v>4.44</v>
      </c>
      <c r="E306" s="42"/>
      <c r="F306" s="42"/>
      <c r="G306" s="42"/>
      <c r="H306" s="44"/>
      <c r="I306" s="42"/>
      <c r="J306" s="42"/>
      <c r="K306" s="42"/>
      <c r="L306" s="42"/>
      <c r="M306" s="42"/>
      <c r="N306" s="42"/>
      <c r="O306" s="42"/>
      <c r="P306" s="42"/>
      <c r="Q306" s="12">
        <f t="shared" si="5"/>
        <v>1332</v>
      </c>
      <c r="R306" s="42"/>
    </row>
    <row r="307" s="25" customFormat="1" ht="18" customHeight="1" spans="1:18">
      <c r="A307" s="12">
        <v>302</v>
      </c>
      <c r="B307" s="44" t="s">
        <v>29</v>
      </c>
      <c r="C307" s="44" t="s">
        <v>355</v>
      </c>
      <c r="D307" s="44">
        <v>2.25</v>
      </c>
      <c r="E307" s="42"/>
      <c r="F307" s="42"/>
      <c r="G307" s="42"/>
      <c r="H307" s="44"/>
      <c r="I307" s="42"/>
      <c r="J307" s="42"/>
      <c r="K307" s="42"/>
      <c r="L307" s="42"/>
      <c r="M307" s="42"/>
      <c r="N307" s="42"/>
      <c r="O307" s="42"/>
      <c r="P307" s="42"/>
      <c r="Q307" s="12">
        <f t="shared" si="5"/>
        <v>675</v>
      </c>
      <c r="R307" s="42"/>
    </row>
    <row r="308" s="25" customFormat="1" ht="18" customHeight="1" spans="1:18">
      <c r="A308" s="12">
        <v>303</v>
      </c>
      <c r="B308" s="44" t="s">
        <v>29</v>
      </c>
      <c r="C308" s="44" t="s">
        <v>356</v>
      </c>
      <c r="D308" s="44">
        <v>0.31</v>
      </c>
      <c r="E308" s="42"/>
      <c r="F308" s="42"/>
      <c r="G308" s="42"/>
      <c r="H308" s="44"/>
      <c r="I308" s="42"/>
      <c r="J308" s="42"/>
      <c r="K308" s="42"/>
      <c r="L308" s="42"/>
      <c r="M308" s="42"/>
      <c r="N308" s="42"/>
      <c r="O308" s="42"/>
      <c r="P308" s="42"/>
      <c r="Q308" s="12">
        <f t="shared" si="5"/>
        <v>93</v>
      </c>
      <c r="R308" s="42"/>
    </row>
    <row r="309" s="25" customFormat="1" ht="18" customHeight="1" spans="1:18">
      <c r="A309" s="12">
        <v>304</v>
      </c>
      <c r="B309" s="44" t="s">
        <v>29</v>
      </c>
      <c r="C309" s="44" t="s">
        <v>357</v>
      </c>
      <c r="D309" s="44">
        <v>2.13</v>
      </c>
      <c r="E309" s="42"/>
      <c r="F309" s="42"/>
      <c r="G309" s="42"/>
      <c r="H309" s="44"/>
      <c r="I309" s="42"/>
      <c r="J309" s="42"/>
      <c r="K309" s="42"/>
      <c r="L309" s="42"/>
      <c r="M309" s="42"/>
      <c r="N309" s="42"/>
      <c r="O309" s="42"/>
      <c r="P309" s="42"/>
      <c r="Q309" s="12">
        <f t="shared" si="5"/>
        <v>639</v>
      </c>
      <c r="R309" s="42"/>
    </row>
    <row r="310" s="25" customFormat="1" ht="18" customHeight="1" spans="1:18">
      <c r="A310" s="12">
        <v>305</v>
      </c>
      <c r="B310" s="44" t="s">
        <v>29</v>
      </c>
      <c r="C310" s="44" t="s">
        <v>358</v>
      </c>
      <c r="D310" s="44">
        <v>0.7</v>
      </c>
      <c r="E310" s="42"/>
      <c r="F310" s="42"/>
      <c r="G310" s="42"/>
      <c r="H310" s="44">
        <v>0.72</v>
      </c>
      <c r="I310" s="42"/>
      <c r="J310" s="42"/>
      <c r="K310" s="42"/>
      <c r="L310" s="42"/>
      <c r="M310" s="42"/>
      <c r="N310" s="42"/>
      <c r="O310" s="42"/>
      <c r="P310" s="42"/>
      <c r="Q310" s="12">
        <f t="shared" si="5"/>
        <v>390</v>
      </c>
      <c r="R310" s="42"/>
    </row>
    <row r="311" s="25" customFormat="1" ht="18" customHeight="1" spans="1:18">
      <c r="A311" s="12">
        <v>306</v>
      </c>
      <c r="B311" s="44" t="s">
        <v>29</v>
      </c>
      <c r="C311" s="44" t="s">
        <v>359</v>
      </c>
      <c r="D311" s="44">
        <v>3.67</v>
      </c>
      <c r="E311" s="42"/>
      <c r="F311" s="42"/>
      <c r="G311" s="42"/>
      <c r="H311" s="44"/>
      <c r="I311" s="42"/>
      <c r="J311" s="42"/>
      <c r="K311" s="42"/>
      <c r="L311" s="42"/>
      <c r="M311" s="42"/>
      <c r="N311" s="42"/>
      <c r="O311" s="42"/>
      <c r="P311" s="42"/>
      <c r="Q311" s="12">
        <f t="shared" si="5"/>
        <v>1101</v>
      </c>
      <c r="R311" s="42"/>
    </row>
    <row r="312" s="25" customFormat="1" ht="18" customHeight="1" spans="1:18">
      <c r="A312" s="12">
        <v>307</v>
      </c>
      <c r="B312" s="44" t="s">
        <v>29</v>
      </c>
      <c r="C312" s="44" t="s">
        <v>30</v>
      </c>
      <c r="D312" s="44">
        <v>2.39</v>
      </c>
      <c r="E312" s="42"/>
      <c r="F312" s="42"/>
      <c r="G312" s="42"/>
      <c r="H312" s="44"/>
      <c r="I312" s="42"/>
      <c r="J312" s="42"/>
      <c r="K312" s="42"/>
      <c r="L312" s="42"/>
      <c r="M312" s="42"/>
      <c r="N312" s="42"/>
      <c r="O312" s="42"/>
      <c r="P312" s="42"/>
      <c r="Q312" s="12">
        <f t="shared" si="5"/>
        <v>717</v>
      </c>
      <c r="R312" s="42"/>
    </row>
    <row r="313" s="25" customFormat="1" ht="18" customHeight="1" spans="1:18">
      <c r="A313" s="12">
        <v>308</v>
      </c>
      <c r="B313" s="44" t="s">
        <v>29</v>
      </c>
      <c r="C313" s="44" t="s">
        <v>360</v>
      </c>
      <c r="D313" s="44">
        <v>2.1</v>
      </c>
      <c r="E313" s="42"/>
      <c r="F313" s="42"/>
      <c r="G313" s="42"/>
      <c r="H313" s="44"/>
      <c r="I313" s="42"/>
      <c r="J313" s="42"/>
      <c r="K313" s="42"/>
      <c r="L313" s="42"/>
      <c r="M313" s="42"/>
      <c r="N313" s="42"/>
      <c r="O313" s="42"/>
      <c r="P313" s="42"/>
      <c r="Q313" s="12">
        <f t="shared" si="5"/>
        <v>630</v>
      </c>
      <c r="R313" s="42"/>
    </row>
    <row r="314" s="25" customFormat="1" ht="18" customHeight="1" spans="1:18">
      <c r="A314" s="12">
        <v>309</v>
      </c>
      <c r="B314" s="44" t="s">
        <v>29</v>
      </c>
      <c r="C314" s="44" t="s">
        <v>361</v>
      </c>
      <c r="D314" s="44">
        <v>1.1</v>
      </c>
      <c r="E314" s="42"/>
      <c r="F314" s="42"/>
      <c r="G314" s="42"/>
      <c r="H314" s="44"/>
      <c r="I314" s="42"/>
      <c r="J314" s="42"/>
      <c r="K314" s="42"/>
      <c r="L314" s="42"/>
      <c r="M314" s="42"/>
      <c r="N314" s="42"/>
      <c r="O314" s="42"/>
      <c r="P314" s="42"/>
      <c r="Q314" s="12">
        <f t="shared" si="5"/>
        <v>330</v>
      </c>
      <c r="R314" s="42"/>
    </row>
    <row r="315" s="25" customFormat="1" ht="18" customHeight="1" spans="1:18">
      <c r="A315" s="12">
        <v>310</v>
      </c>
      <c r="B315" s="44" t="s">
        <v>29</v>
      </c>
      <c r="C315" s="44" t="s">
        <v>362</v>
      </c>
      <c r="D315" s="44">
        <v>2.36</v>
      </c>
      <c r="E315" s="42"/>
      <c r="F315" s="42"/>
      <c r="G315" s="42"/>
      <c r="H315" s="44"/>
      <c r="I315" s="42"/>
      <c r="J315" s="42"/>
      <c r="K315" s="42"/>
      <c r="L315" s="42"/>
      <c r="M315" s="42"/>
      <c r="N315" s="42"/>
      <c r="O315" s="42"/>
      <c r="P315" s="42"/>
      <c r="Q315" s="12">
        <f t="shared" si="5"/>
        <v>708</v>
      </c>
      <c r="R315" s="42"/>
    </row>
    <row r="316" s="25" customFormat="1" ht="18" customHeight="1" spans="1:18">
      <c r="A316" s="12">
        <v>311</v>
      </c>
      <c r="B316" s="44" t="s">
        <v>29</v>
      </c>
      <c r="C316" s="44" t="s">
        <v>363</v>
      </c>
      <c r="D316" s="44">
        <v>2.69</v>
      </c>
      <c r="E316" s="42"/>
      <c r="F316" s="42"/>
      <c r="G316" s="42"/>
      <c r="H316" s="44"/>
      <c r="I316" s="42"/>
      <c r="J316" s="42"/>
      <c r="K316" s="42"/>
      <c r="L316" s="42"/>
      <c r="M316" s="42"/>
      <c r="N316" s="42"/>
      <c r="O316" s="42"/>
      <c r="P316" s="42"/>
      <c r="Q316" s="12">
        <f t="shared" si="5"/>
        <v>807</v>
      </c>
      <c r="R316" s="42"/>
    </row>
    <row r="317" s="25" customFormat="1" ht="18" customHeight="1" spans="1:18">
      <c r="A317" s="12">
        <v>312</v>
      </c>
      <c r="B317" s="44" t="s">
        <v>29</v>
      </c>
      <c r="C317" s="44" t="s">
        <v>364</v>
      </c>
      <c r="D317" s="44"/>
      <c r="E317" s="42"/>
      <c r="F317" s="42"/>
      <c r="G317" s="42"/>
      <c r="H317" s="44">
        <v>0.22</v>
      </c>
      <c r="I317" s="42"/>
      <c r="J317" s="42"/>
      <c r="K317" s="42"/>
      <c r="L317" s="42"/>
      <c r="M317" s="42"/>
      <c r="N317" s="42"/>
      <c r="O317" s="42"/>
      <c r="P317" s="42"/>
      <c r="Q317" s="12">
        <f t="shared" si="5"/>
        <v>55</v>
      </c>
      <c r="R317" s="42"/>
    </row>
    <row r="318" s="25" customFormat="1" ht="18" customHeight="1" spans="1:18">
      <c r="A318" s="12">
        <v>313</v>
      </c>
      <c r="B318" s="44" t="s">
        <v>29</v>
      </c>
      <c r="C318" s="44" t="s">
        <v>365</v>
      </c>
      <c r="D318" s="44">
        <v>2.48</v>
      </c>
      <c r="E318" s="42"/>
      <c r="F318" s="42"/>
      <c r="G318" s="42"/>
      <c r="H318" s="44"/>
      <c r="I318" s="42"/>
      <c r="J318" s="42"/>
      <c r="K318" s="42"/>
      <c r="L318" s="42"/>
      <c r="M318" s="42"/>
      <c r="N318" s="42"/>
      <c r="O318" s="42"/>
      <c r="P318" s="42"/>
      <c r="Q318" s="12">
        <f t="shared" si="5"/>
        <v>744</v>
      </c>
      <c r="R318" s="42"/>
    </row>
    <row r="319" s="25" customFormat="1" ht="18" customHeight="1" spans="1:18">
      <c r="A319" s="12">
        <v>314</v>
      </c>
      <c r="B319" s="44" t="s">
        <v>29</v>
      </c>
      <c r="C319" s="44" t="s">
        <v>366</v>
      </c>
      <c r="D319" s="44">
        <v>7.49</v>
      </c>
      <c r="E319" s="42"/>
      <c r="F319" s="42"/>
      <c r="G319" s="42"/>
      <c r="H319" s="44"/>
      <c r="I319" s="42"/>
      <c r="J319" s="42"/>
      <c r="K319" s="42"/>
      <c r="L319" s="42"/>
      <c r="M319" s="42"/>
      <c r="N319" s="42"/>
      <c r="O319" s="42"/>
      <c r="P319" s="42"/>
      <c r="Q319" s="12">
        <f t="shared" si="5"/>
        <v>2247</v>
      </c>
      <c r="R319" s="42"/>
    </row>
    <row r="320" s="25" customFormat="1" ht="18" customHeight="1" spans="1:18">
      <c r="A320" s="12">
        <v>315</v>
      </c>
      <c r="B320" s="44" t="s">
        <v>29</v>
      </c>
      <c r="C320" s="44" t="s">
        <v>367</v>
      </c>
      <c r="D320" s="44">
        <v>3.92</v>
      </c>
      <c r="E320" s="42"/>
      <c r="F320" s="42"/>
      <c r="G320" s="42"/>
      <c r="H320" s="44"/>
      <c r="I320" s="42"/>
      <c r="J320" s="42"/>
      <c r="K320" s="42"/>
      <c r="L320" s="42"/>
      <c r="M320" s="42"/>
      <c r="N320" s="42"/>
      <c r="O320" s="42"/>
      <c r="P320" s="42"/>
      <c r="Q320" s="12">
        <f t="shared" si="5"/>
        <v>1176</v>
      </c>
      <c r="R320" s="42"/>
    </row>
    <row r="321" s="25" customFormat="1" ht="18" customHeight="1" spans="1:18">
      <c r="A321" s="12">
        <v>316</v>
      </c>
      <c r="B321" s="44" t="s">
        <v>29</v>
      </c>
      <c r="C321" s="44" t="s">
        <v>368</v>
      </c>
      <c r="D321" s="44">
        <v>13.84</v>
      </c>
      <c r="E321" s="42"/>
      <c r="F321" s="42"/>
      <c r="G321" s="42"/>
      <c r="H321" s="44"/>
      <c r="I321" s="42"/>
      <c r="J321" s="42"/>
      <c r="K321" s="42"/>
      <c r="L321" s="42"/>
      <c r="M321" s="42"/>
      <c r="N321" s="42"/>
      <c r="O321" s="42"/>
      <c r="P321" s="42"/>
      <c r="Q321" s="12">
        <f t="shared" si="5"/>
        <v>4152</v>
      </c>
      <c r="R321" s="42"/>
    </row>
    <row r="322" s="25" customFormat="1" ht="18" customHeight="1" spans="1:18">
      <c r="A322" s="12">
        <v>317</v>
      </c>
      <c r="B322" s="44" t="s">
        <v>29</v>
      </c>
      <c r="C322" s="44" t="s">
        <v>369</v>
      </c>
      <c r="D322" s="44">
        <v>3.12</v>
      </c>
      <c r="E322" s="42"/>
      <c r="F322" s="42"/>
      <c r="G322" s="42"/>
      <c r="H322" s="44"/>
      <c r="I322" s="42"/>
      <c r="J322" s="42"/>
      <c r="K322" s="42"/>
      <c r="L322" s="42"/>
      <c r="M322" s="42"/>
      <c r="N322" s="42"/>
      <c r="O322" s="42"/>
      <c r="P322" s="42"/>
      <c r="Q322" s="12">
        <f t="shared" si="5"/>
        <v>936</v>
      </c>
      <c r="R322" s="42"/>
    </row>
    <row r="323" s="25" customFormat="1" ht="18" customHeight="1" spans="1:18">
      <c r="A323" s="12">
        <v>318</v>
      </c>
      <c r="B323" s="44" t="s">
        <v>29</v>
      </c>
      <c r="C323" s="44" t="s">
        <v>370</v>
      </c>
      <c r="D323" s="44">
        <v>1.29</v>
      </c>
      <c r="E323" s="42"/>
      <c r="F323" s="42"/>
      <c r="G323" s="42"/>
      <c r="H323" s="44"/>
      <c r="I323" s="42"/>
      <c r="J323" s="42"/>
      <c r="K323" s="42"/>
      <c r="L323" s="42"/>
      <c r="M323" s="42"/>
      <c r="N323" s="42"/>
      <c r="O323" s="42"/>
      <c r="P323" s="42"/>
      <c r="Q323" s="12">
        <f t="shared" si="5"/>
        <v>387</v>
      </c>
      <c r="R323" s="42"/>
    </row>
    <row r="324" s="25" customFormat="1" ht="18" customHeight="1" spans="1:18">
      <c r="A324" s="12">
        <v>319</v>
      </c>
      <c r="B324" s="44" t="s">
        <v>29</v>
      </c>
      <c r="C324" s="44" t="s">
        <v>371</v>
      </c>
      <c r="D324" s="44">
        <v>3.99</v>
      </c>
      <c r="E324" s="42"/>
      <c r="F324" s="42"/>
      <c r="G324" s="42"/>
      <c r="H324" s="44"/>
      <c r="I324" s="42"/>
      <c r="J324" s="42"/>
      <c r="K324" s="42"/>
      <c r="L324" s="42"/>
      <c r="M324" s="42"/>
      <c r="N324" s="42"/>
      <c r="O324" s="42"/>
      <c r="P324" s="42"/>
      <c r="Q324" s="12">
        <f t="shared" si="5"/>
        <v>1197</v>
      </c>
      <c r="R324" s="42"/>
    </row>
    <row r="325" s="25" customFormat="1" ht="18" customHeight="1" spans="1:18">
      <c r="A325" s="12">
        <v>320</v>
      </c>
      <c r="B325" s="44" t="s">
        <v>29</v>
      </c>
      <c r="C325" s="44" t="s">
        <v>372</v>
      </c>
      <c r="D325" s="44">
        <v>0.94</v>
      </c>
      <c r="E325" s="42"/>
      <c r="F325" s="42"/>
      <c r="G325" s="42"/>
      <c r="H325" s="44"/>
      <c r="I325" s="42"/>
      <c r="J325" s="42"/>
      <c r="K325" s="42"/>
      <c r="L325" s="42"/>
      <c r="M325" s="42"/>
      <c r="N325" s="42"/>
      <c r="O325" s="42"/>
      <c r="P325" s="42"/>
      <c r="Q325" s="12">
        <f t="shared" ref="Q325:Q388" si="6">SUM(D325*300+H325*250+K325*600+N325*600)</f>
        <v>282</v>
      </c>
      <c r="R325" s="42"/>
    </row>
    <row r="326" s="25" customFormat="1" ht="18" customHeight="1" spans="1:18">
      <c r="A326" s="12">
        <v>321</v>
      </c>
      <c r="B326" s="44" t="s">
        <v>29</v>
      </c>
      <c r="C326" s="44" t="s">
        <v>373</v>
      </c>
      <c r="D326" s="44">
        <v>1.83</v>
      </c>
      <c r="E326" s="42"/>
      <c r="F326" s="42"/>
      <c r="G326" s="42"/>
      <c r="H326" s="44"/>
      <c r="I326" s="42"/>
      <c r="J326" s="42"/>
      <c r="K326" s="42"/>
      <c r="L326" s="42"/>
      <c r="M326" s="42"/>
      <c r="N326" s="42"/>
      <c r="O326" s="42"/>
      <c r="P326" s="42"/>
      <c r="Q326" s="12">
        <f t="shared" si="6"/>
        <v>549</v>
      </c>
      <c r="R326" s="42"/>
    </row>
    <row r="327" s="25" customFormat="1" ht="18" customHeight="1" spans="1:18">
      <c r="A327" s="12">
        <v>322</v>
      </c>
      <c r="B327" s="44" t="s">
        <v>29</v>
      </c>
      <c r="C327" s="44" t="s">
        <v>374</v>
      </c>
      <c r="D327" s="44">
        <v>8.95</v>
      </c>
      <c r="E327" s="42"/>
      <c r="F327" s="42"/>
      <c r="G327" s="42"/>
      <c r="H327" s="44"/>
      <c r="I327" s="42"/>
      <c r="J327" s="42"/>
      <c r="K327" s="42"/>
      <c r="L327" s="42"/>
      <c r="M327" s="42"/>
      <c r="N327" s="42"/>
      <c r="O327" s="42"/>
      <c r="P327" s="42"/>
      <c r="Q327" s="12">
        <f t="shared" si="6"/>
        <v>2685</v>
      </c>
      <c r="R327" s="42"/>
    </row>
    <row r="328" s="25" customFormat="1" ht="18" customHeight="1" spans="1:18">
      <c r="A328" s="12">
        <v>323</v>
      </c>
      <c r="B328" s="44" t="s">
        <v>29</v>
      </c>
      <c r="C328" s="44" t="s">
        <v>375</v>
      </c>
      <c r="D328" s="44">
        <v>2.06</v>
      </c>
      <c r="E328" s="42"/>
      <c r="F328" s="42"/>
      <c r="G328" s="42"/>
      <c r="H328" s="44"/>
      <c r="I328" s="42"/>
      <c r="J328" s="42"/>
      <c r="K328" s="42"/>
      <c r="L328" s="42"/>
      <c r="M328" s="42"/>
      <c r="N328" s="42"/>
      <c r="O328" s="42"/>
      <c r="P328" s="42"/>
      <c r="Q328" s="12">
        <f t="shared" si="6"/>
        <v>618</v>
      </c>
      <c r="R328" s="42"/>
    </row>
    <row r="329" s="25" customFormat="1" ht="18" customHeight="1" spans="1:18">
      <c r="A329" s="12">
        <v>324</v>
      </c>
      <c r="B329" s="44" t="s">
        <v>29</v>
      </c>
      <c r="C329" s="44" t="s">
        <v>376</v>
      </c>
      <c r="D329" s="44">
        <v>10.47</v>
      </c>
      <c r="E329" s="42"/>
      <c r="F329" s="42"/>
      <c r="G329" s="42"/>
      <c r="H329" s="44"/>
      <c r="I329" s="42"/>
      <c r="J329" s="42"/>
      <c r="K329" s="42"/>
      <c r="L329" s="42"/>
      <c r="M329" s="42"/>
      <c r="N329" s="42"/>
      <c r="O329" s="42"/>
      <c r="P329" s="42"/>
      <c r="Q329" s="12">
        <f t="shared" si="6"/>
        <v>3141</v>
      </c>
      <c r="R329" s="42"/>
    </row>
    <row r="330" s="25" customFormat="1" ht="18" customHeight="1" spans="1:18">
      <c r="A330" s="12">
        <v>325</v>
      </c>
      <c r="B330" s="44" t="s">
        <v>29</v>
      </c>
      <c r="C330" s="44" t="s">
        <v>377</v>
      </c>
      <c r="D330" s="44">
        <v>10.39</v>
      </c>
      <c r="E330" s="42"/>
      <c r="F330" s="42"/>
      <c r="G330" s="42"/>
      <c r="H330" s="44"/>
      <c r="I330" s="42"/>
      <c r="J330" s="42"/>
      <c r="K330" s="42"/>
      <c r="L330" s="42"/>
      <c r="M330" s="42"/>
      <c r="N330" s="42"/>
      <c r="O330" s="42"/>
      <c r="P330" s="42"/>
      <c r="Q330" s="12">
        <f t="shared" si="6"/>
        <v>3117</v>
      </c>
      <c r="R330" s="42"/>
    </row>
    <row r="331" s="25" customFormat="1" ht="18" customHeight="1" spans="1:18">
      <c r="A331" s="12">
        <v>326</v>
      </c>
      <c r="B331" s="44" t="s">
        <v>29</v>
      </c>
      <c r="C331" s="44" t="s">
        <v>378</v>
      </c>
      <c r="D331" s="44">
        <v>18.15</v>
      </c>
      <c r="E331" s="42"/>
      <c r="F331" s="42"/>
      <c r="G331" s="42"/>
      <c r="H331" s="44"/>
      <c r="I331" s="42"/>
      <c r="J331" s="42"/>
      <c r="K331" s="42"/>
      <c r="L331" s="42"/>
      <c r="M331" s="42"/>
      <c r="N331" s="42"/>
      <c r="O331" s="42"/>
      <c r="P331" s="42"/>
      <c r="Q331" s="12">
        <f t="shared" si="6"/>
        <v>5445</v>
      </c>
      <c r="R331" s="42"/>
    </row>
    <row r="332" s="25" customFormat="1" ht="18" customHeight="1" spans="1:18">
      <c r="A332" s="12">
        <v>327</v>
      </c>
      <c r="B332" s="44" t="s">
        <v>29</v>
      </c>
      <c r="C332" s="44" t="s">
        <v>379</v>
      </c>
      <c r="D332" s="44">
        <v>3.25</v>
      </c>
      <c r="E332" s="42"/>
      <c r="F332" s="42"/>
      <c r="G332" s="42"/>
      <c r="H332" s="44"/>
      <c r="I332" s="42"/>
      <c r="J332" s="42"/>
      <c r="K332" s="42"/>
      <c r="L332" s="42"/>
      <c r="M332" s="42"/>
      <c r="N332" s="42"/>
      <c r="O332" s="42"/>
      <c r="P332" s="42"/>
      <c r="Q332" s="12">
        <f t="shared" si="6"/>
        <v>975</v>
      </c>
      <c r="R332" s="42"/>
    </row>
    <row r="333" s="25" customFormat="1" ht="18" customHeight="1" spans="1:18">
      <c r="A333" s="12">
        <v>328</v>
      </c>
      <c r="B333" s="44" t="s">
        <v>29</v>
      </c>
      <c r="C333" s="44" t="s">
        <v>380</v>
      </c>
      <c r="D333" s="44">
        <v>1.41</v>
      </c>
      <c r="E333" s="42"/>
      <c r="F333" s="42"/>
      <c r="G333" s="42"/>
      <c r="H333" s="44"/>
      <c r="I333" s="42"/>
      <c r="J333" s="42"/>
      <c r="K333" s="42"/>
      <c r="L333" s="42"/>
      <c r="M333" s="42"/>
      <c r="N333" s="42"/>
      <c r="O333" s="42"/>
      <c r="P333" s="42"/>
      <c r="Q333" s="12">
        <f t="shared" si="6"/>
        <v>423</v>
      </c>
      <c r="R333" s="42"/>
    </row>
    <row r="334" s="25" customFormat="1" ht="18" customHeight="1" spans="1:18">
      <c r="A334" s="12">
        <v>329</v>
      </c>
      <c r="B334" s="44" t="s">
        <v>29</v>
      </c>
      <c r="C334" s="44" t="s">
        <v>381</v>
      </c>
      <c r="D334" s="44">
        <v>5.69</v>
      </c>
      <c r="E334" s="42"/>
      <c r="F334" s="42"/>
      <c r="G334" s="42"/>
      <c r="H334" s="44"/>
      <c r="I334" s="42"/>
      <c r="J334" s="42"/>
      <c r="K334" s="42"/>
      <c r="L334" s="42"/>
      <c r="M334" s="42"/>
      <c r="N334" s="42"/>
      <c r="O334" s="42"/>
      <c r="P334" s="42"/>
      <c r="Q334" s="12">
        <f t="shared" si="6"/>
        <v>1707</v>
      </c>
      <c r="R334" s="42"/>
    </row>
    <row r="335" s="25" customFormat="1" ht="18" customHeight="1" spans="1:18">
      <c r="A335" s="12">
        <v>330</v>
      </c>
      <c r="B335" s="44" t="s">
        <v>29</v>
      </c>
      <c r="C335" s="44" t="s">
        <v>382</v>
      </c>
      <c r="D335" s="44">
        <v>3.74</v>
      </c>
      <c r="E335" s="42"/>
      <c r="F335" s="42"/>
      <c r="G335" s="42"/>
      <c r="H335" s="44"/>
      <c r="I335" s="42"/>
      <c r="J335" s="42"/>
      <c r="K335" s="42"/>
      <c r="L335" s="42"/>
      <c r="M335" s="42"/>
      <c r="N335" s="42"/>
      <c r="O335" s="42"/>
      <c r="P335" s="42"/>
      <c r="Q335" s="12">
        <f t="shared" si="6"/>
        <v>1122</v>
      </c>
      <c r="R335" s="42"/>
    </row>
    <row r="336" s="25" customFormat="1" ht="18" customHeight="1" spans="1:18">
      <c r="A336" s="12">
        <v>331</v>
      </c>
      <c r="B336" s="44" t="s">
        <v>29</v>
      </c>
      <c r="C336" s="44" t="s">
        <v>383</v>
      </c>
      <c r="D336" s="44">
        <v>3.94</v>
      </c>
      <c r="E336" s="42"/>
      <c r="F336" s="42"/>
      <c r="G336" s="42"/>
      <c r="H336" s="44"/>
      <c r="I336" s="42"/>
      <c r="J336" s="42"/>
      <c r="K336" s="42"/>
      <c r="L336" s="42"/>
      <c r="M336" s="42"/>
      <c r="N336" s="42"/>
      <c r="O336" s="42"/>
      <c r="P336" s="42"/>
      <c r="Q336" s="12">
        <f t="shared" si="6"/>
        <v>1182</v>
      </c>
      <c r="R336" s="42"/>
    </row>
    <row r="337" s="25" customFormat="1" ht="18" customHeight="1" spans="1:18">
      <c r="A337" s="12">
        <v>332</v>
      </c>
      <c r="B337" s="44" t="s">
        <v>29</v>
      </c>
      <c r="C337" s="44" t="s">
        <v>384</v>
      </c>
      <c r="D337" s="44">
        <v>4.62</v>
      </c>
      <c r="E337" s="42"/>
      <c r="F337" s="42"/>
      <c r="G337" s="42"/>
      <c r="H337" s="44"/>
      <c r="I337" s="42"/>
      <c r="J337" s="42"/>
      <c r="K337" s="42"/>
      <c r="L337" s="42"/>
      <c r="M337" s="42"/>
      <c r="N337" s="42"/>
      <c r="O337" s="42"/>
      <c r="P337" s="42"/>
      <c r="Q337" s="12">
        <f t="shared" si="6"/>
        <v>1386</v>
      </c>
      <c r="R337" s="42"/>
    </row>
    <row r="338" s="25" customFormat="1" ht="18" customHeight="1" spans="1:18">
      <c r="A338" s="12">
        <v>333</v>
      </c>
      <c r="B338" s="44" t="s">
        <v>29</v>
      </c>
      <c r="C338" s="44" t="s">
        <v>385</v>
      </c>
      <c r="D338" s="44">
        <v>4.06</v>
      </c>
      <c r="E338" s="42"/>
      <c r="F338" s="42"/>
      <c r="G338" s="42"/>
      <c r="H338" s="44"/>
      <c r="I338" s="42"/>
      <c r="J338" s="42"/>
      <c r="K338" s="42"/>
      <c r="L338" s="42"/>
      <c r="M338" s="42"/>
      <c r="N338" s="42"/>
      <c r="O338" s="42"/>
      <c r="P338" s="42"/>
      <c r="Q338" s="12">
        <f t="shared" si="6"/>
        <v>1218</v>
      </c>
      <c r="R338" s="42"/>
    </row>
    <row r="339" s="25" customFormat="1" ht="18" customHeight="1" spans="1:18">
      <c r="A339" s="12">
        <v>334</v>
      </c>
      <c r="B339" s="44" t="s">
        <v>29</v>
      </c>
      <c r="C339" s="44" t="s">
        <v>361</v>
      </c>
      <c r="D339" s="44">
        <v>1</v>
      </c>
      <c r="E339" s="42"/>
      <c r="F339" s="42"/>
      <c r="G339" s="42"/>
      <c r="H339" s="44">
        <v>0.28</v>
      </c>
      <c r="I339" s="42"/>
      <c r="J339" s="42"/>
      <c r="K339" s="42"/>
      <c r="L339" s="42"/>
      <c r="M339" s="42"/>
      <c r="N339" s="42"/>
      <c r="O339" s="42"/>
      <c r="P339" s="42"/>
      <c r="Q339" s="12">
        <f t="shared" si="6"/>
        <v>370</v>
      </c>
      <c r="R339" s="42"/>
    </row>
    <row r="340" s="25" customFormat="1" ht="18" customHeight="1" spans="1:18">
      <c r="A340" s="12">
        <v>335</v>
      </c>
      <c r="B340" s="44" t="s">
        <v>29</v>
      </c>
      <c r="C340" s="44" t="s">
        <v>386</v>
      </c>
      <c r="D340" s="44">
        <v>4.93</v>
      </c>
      <c r="E340" s="42"/>
      <c r="F340" s="42"/>
      <c r="G340" s="42"/>
      <c r="H340" s="44"/>
      <c r="I340" s="42"/>
      <c r="J340" s="42"/>
      <c r="K340" s="42"/>
      <c r="L340" s="42"/>
      <c r="M340" s="42"/>
      <c r="N340" s="42"/>
      <c r="O340" s="42"/>
      <c r="P340" s="42"/>
      <c r="Q340" s="12">
        <f t="shared" si="6"/>
        <v>1479</v>
      </c>
      <c r="R340" s="42"/>
    </row>
    <row r="341" s="25" customFormat="1" ht="18" customHeight="1" spans="1:18">
      <c r="A341" s="12">
        <v>336</v>
      </c>
      <c r="B341" s="44" t="s">
        <v>29</v>
      </c>
      <c r="C341" s="44" t="s">
        <v>387</v>
      </c>
      <c r="D341" s="44">
        <v>1.89</v>
      </c>
      <c r="E341" s="42"/>
      <c r="F341" s="42"/>
      <c r="G341" s="42"/>
      <c r="H341" s="44"/>
      <c r="I341" s="42"/>
      <c r="J341" s="42"/>
      <c r="K341" s="42"/>
      <c r="L341" s="42"/>
      <c r="M341" s="42"/>
      <c r="N341" s="42"/>
      <c r="O341" s="42"/>
      <c r="P341" s="42"/>
      <c r="Q341" s="12">
        <f t="shared" si="6"/>
        <v>567</v>
      </c>
      <c r="R341" s="42"/>
    </row>
    <row r="342" s="25" customFormat="1" ht="18" customHeight="1" spans="1:18">
      <c r="A342" s="12">
        <v>337</v>
      </c>
      <c r="B342" s="44" t="s">
        <v>29</v>
      </c>
      <c r="C342" s="44" t="s">
        <v>388</v>
      </c>
      <c r="D342" s="44">
        <v>4.63</v>
      </c>
      <c r="E342" s="42"/>
      <c r="F342" s="42"/>
      <c r="G342" s="42"/>
      <c r="H342" s="44"/>
      <c r="I342" s="42"/>
      <c r="J342" s="42"/>
      <c r="K342" s="42"/>
      <c r="L342" s="42"/>
      <c r="M342" s="42"/>
      <c r="N342" s="42"/>
      <c r="O342" s="42"/>
      <c r="P342" s="42"/>
      <c r="Q342" s="12">
        <f t="shared" si="6"/>
        <v>1389</v>
      </c>
      <c r="R342" s="42"/>
    </row>
    <row r="343" s="25" customFormat="1" ht="18" customHeight="1" spans="1:18">
      <c r="A343" s="12">
        <v>338</v>
      </c>
      <c r="B343" s="44" t="s">
        <v>29</v>
      </c>
      <c r="C343" s="44" t="s">
        <v>389</v>
      </c>
      <c r="D343" s="44">
        <v>6.54</v>
      </c>
      <c r="E343" s="42"/>
      <c r="F343" s="42"/>
      <c r="G343" s="42"/>
      <c r="H343" s="44">
        <v>0.49</v>
      </c>
      <c r="I343" s="42"/>
      <c r="J343" s="42"/>
      <c r="K343" s="42"/>
      <c r="L343" s="42"/>
      <c r="M343" s="42"/>
      <c r="N343" s="42"/>
      <c r="O343" s="42"/>
      <c r="P343" s="42"/>
      <c r="Q343" s="12">
        <f t="shared" si="6"/>
        <v>2084.5</v>
      </c>
      <c r="R343" s="42"/>
    </row>
    <row r="344" s="25" customFormat="1" ht="18" customHeight="1" spans="1:18">
      <c r="A344" s="12">
        <v>339</v>
      </c>
      <c r="B344" s="44" t="s">
        <v>29</v>
      </c>
      <c r="C344" s="44" t="s">
        <v>390</v>
      </c>
      <c r="D344" s="44">
        <v>2.89</v>
      </c>
      <c r="E344" s="42"/>
      <c r="F344" s="42"/>
      <c r="G344" s="42"/>
      <c r="H344" s="44"/>
      <c r="I344" s="42"/>
      <c r="J344" s="42"/>
      <c r="K344" s="42"/>
      <c r="L344" s="42"/>
      <c r="M344" s="42"/>
      <c r="N344" s="42"/>
      <c r="O344" s="42"/>
      <c r="P344" s="42"/>
      <c r="Q344" s="12">
        <f t="shared" si="6"/>
        <v>867</v>
      </c>
      <c r="R344" s="42"/>
    </row>
    <row r="345" s="25" customFormat="1" ht="18" customHeight="1" spans="1:18">
      <c r="A345" s="12">
        <v>340</v>
      </c>
      <c r="B345" s="44" t="s">
        <v>29</v>
      </c>
      <c r="C345" s="44" t="s">
        <v>391</v>
      </c>
      <c r="D345" s="44">
        <v>4.47</v>
      </c>
      <c r="E345" s="42"/>
      <c r="F345" s="42"/>
      <c r="G345" s="42"/>
      <c r="H345" s="44"/>
      <c r="I345" s="42"/>
      <c r="J345" s="42"/>
      <c r="K345" s="42"/>
      <c r="L345" s="42"/>
      <c r="M345" s="42"/>
      <c r="N345" s="42"/>
      <c r="O345" s="42"/>
      <c r="P345" s="42"/>
      <c r="Q345" s="12">
        <f t="shared" si="6"/>
        <v>1341</v>
      </c>
      <c r="R345" s="42"/>
    </row>
    <row r="346" s="25" customFormat="1" ht="18" customHeight="1" spans="1:18">
      <c r="A346" s="12">
        <v>341</v>
      </c>
      <c r="B346" s="44" t="s">
        <v>29</v>
      </c>
      <c r="C346" s="44" t="s">
        <v>392</v>
      </c>
      <c r="D346" s="44">
        <v>7.76</v>
      </c>
      <c r="E346" s="42"/>
      <c r="F346" s="42"/>
      <c r="G346" s="42"/>
      <c r="H346" s="44"/>
      <c r="I346" s="42"/>
      <c r="J346" s="42"/>
      <c r="K346" s="42"/>
      <c r="L346" s="42"/>
      <c r="M346" s="42"/>
      <c r="N346" s="42"/>
      <c r="O346" s="42"/>
      <c r="P346" s="42"/>
      <c r="Q346" s="12">
        <f t="shared" si="6"/>
        <v>2328</v>
      </c>
      <c r="R346" s="42"/>
    </row>
    <row r="347" s="25" customFormat="1" ht="18" customHeight="1" spans="1:18">
      <c r="A347" s="12">
        <v>342</v>
      </c>
      <c r="B347" s="44" t="s">
        <v>29</v>
      </c>
      <c r="C347" s="44" t="s">
        <v>393</v>
      </c>
      <c r="D347" s="44">
        <v>4.39</v>
      </c>
      <c r="E347" s="42"/>
      <c r="F347" s="42"/>
      <c r="G347" s="42"/>
      <c r="H347" s="44"/>
      <c r="I347" s="42"/>
      <c r="J347" s="42"/>
      <c r="K347" s="42"/>
      <c r="L347" s="42"/>
      <c r="M347" s="42"/>
      <c r="N347" s="42"/>
      <c r="O347" s="42"/>
      <c r="P347" s="42"/>
      <c r="Q347" s="12">
        <f t="shared" si="6"/>
        <v>1317</v>
      </c>
      <c r="R347" s="42"/>
    </row>
    <row r="348" s="25" customFormat="1" ht="18" customHeight="1" spans="1:18">
      <c r="A348" s="12">
        <v>343</v>
      </c>
      <c r="B348" s="44" t="s">
        <v>29</v>
      </c>
      <c r="C348" s="44" t="s">
        <v>394</v>
      </c>
      <c r="D348" s="44">
        <v>1.3</v>
      </c>
      <c r="E348" s="42"/>
      <c r="F348" s="42"/>
      <c r="G348" s="42"/>
      <c r="H348" s="44"/>
      <c r="I348" s="42"/>
      <c r="J348" s="42"/>
      <c r="K348" s="42"/>
      <c r="L348" s="42"/>
      <c r="M348" s="42"/>
      <c r="N348" s="42"/>
      <c r="O348" s="42"/>
      <c r="P348" s="42"/>
      <c r="Q348" s="12">
        <f t="shared" si="6"/>
        <v>390</v>
      </c>
      <c r="R348" s="42"/>
    </row>
    <row r="349" s="25" customFormat="1" ht="18" customHeight="1" spans="1:18">
      <c r="A349" s="12">
        <v>344</v>
      </c>
      <c r="B349" s="44" t="s">
        <v>29</v>
      </c>
      <c r="C349" s="44" t="s">
        <v>395</v>
      </c>
      <c r="D349" s="44"/>
      <c r="E349" s="42"/>
      <c r="F349" s="42"/>
      <c r="G349" s="42"/>
      <c r="H349" s="44">
        <v>3.34</v>
      </c>
      <c r="I349" s="42"/>
      <c r="J349" s="42"/>
      <c r="K349" s="42"/>
      <c r="L349" s="42"/>
      <c r="M349" s="42"/>
      <c r="N349" s="42"/>
      <c r="O349" s="42"/>
      <c r="P349" s="42"/>
      <c r="Q349" s="12">
        <f t="shared" si="6"/>
        <v>835</v>
      </c>
      <c r="R349" s="42"/>
    </row>
    <row r="350" s="25" customFormat="1" ht="18" customHeight="1" spans="1:18">
      <c r="A350" s="12">
        <v>345</v>
      </c>
      <c r="B350" s="44" t="s">
        <v>29</v>
      </c>
      <c r="C350" s="44" t="s">
        <v>396</v>
      </c>
      <c r="D350" s="44">
        <v>1.25</v>
      </c>
      <c r="E350" s="42"/>
      <c r="F350" s="42"/>
      <c r="G350" s="42"/>
      <c r="H350" s="44"/>
      <c r="I350" s="42"/>
      <c r="J350" s="42"/>
      <c r="K350" s="42"/>
      <c r="L350" s="42"/>
      <c r="M350" s="42"/>
      <c r="N350" s="42"/>
      <c r="O350" s="42"/>
      <c r="P350" s="42"/>
      <c r="Q350" s="12">
        <f t="shared" si="6"/>
        <v>375</v>
      </c>
      <c r="R350" s="42"/>
    </row>
    <row r="351" s="25" customFormat="1" ht="18" customHeight="1" spans="1:18">
      <c r="A351" s="12">
        <v>346</v>
      </c>
      <c r="B351" s="44" t="s">
        <v>29</v>
      </c>
      <c r="C351" s="44" t="s">
        <v>397</v>
      </c>
      <c r="D351" s="44">
        <v>4.56</v>
      </c>
      <c r="E351" s="42"/>
      <c r="F351" s="42"/>
      <c r="G351" s="42"/>
      <c r="H351" s="44"/>
      <c r="I351" s="42"/>
      <c r="J351" s="42"/>
      <c r="K351" s="42"/>
      <c r="L351" s="42"/>
      <c r="M351" s="42"/>
      <c r="N351" s="42"/>
      <c r="O351" s="42"/>
      <c r="P351" s="42"/>
      <c r="Q351" s="12">
        <f t="shared" si="6"/>
        <v>1368</v>
      </c>
      <c r="R351" s="42"/>
    </row>
    <row r="352" s="25" customFormat="1" ht="18" customHeight="1" spans="1:18">
      <c r="A352" s="12">
        <v>347</v>
      </c>
      <c r="B352" s="44" t="s">
        <v>29</v>
      </c>
      <c r="C352" s="44" t="s">
        <v>398</v>
      </c>
      <c r="D352" s="44">
        <v>1.15</v>
      </c>
      <c r="E352" s="42"/>
      <c r="F352" s="42"/>
      <c r="G352" s="42"/>
      <c r="H352" s="44"/>
      <c r="I352" s="42"/>
      <c r="J352" s="42"/>
      <c r="K352" s="42"/>
      <c r="L352" s="42"/>
      <c r="M352" s="42"/>
      <c r="N352" s="42"/>
      <c r="O352" s="42"/>
      <c r="P352" s="42"/>
      <c r="Q352" s="12">
        <f t="shared" si="6"/>
        <v>345</v>
      </c>
      <c r="R352" s="42"/>
    </row>
    <row r="353" s="25" customFormat="1" ht="18" customHeight="1" spans="1:18">
      <c r="A353" s="12">
        <v>348</v>
      </c>
      <c r="B353" s="44" t="s">
        <v>29</v>
      </c>
      <c r="C353" s="44" t="s">
        <v>399</v>
      </c>
      <c r="D353" s="44">
        <v>10.61</v>
      </c>
      <c r="E353" s="42"/>
      <c r="F353" s="42"/>
      <c r="G353" s="42"/>
      <c r="H353" s="44"/>
      <c r="I353" s="42"/>
      <c r="J353" s="42"/>
      <c r="K353" s="42"/>
      <c r="L353" s="42"/>
      <c r="M353" s="42"/>
      <c r="N353" s="42"/>
      <c r="O353" s="42"/>
      <c r="P353" s="42"/>
      <c r="Q353" s="12">
        <f t="shared" si="6"/>
        <v>3183</v>
      </c>
      <c r="R353" s="42"/>
    </row>
    <row r="354" s="25" customFormat="1" ht="18" customHeight="1" spans="1:18">
      <c r="A354" s="12">
        <v>349</v>
      </c>
      <c r="B354" s="44" t="s">
        <v>29</v>
      </c>
      <c r="C354" s="44" t="s">
        <v>400</v>
      </c>
      <c r="D354" s="44">
        <v>3.06</v>
      </c>
      <c r="E354" s="42"/>
      <c r="F354" s="42"/>
      <c r="G354" s="42"/>
      <c r="H354" s="44"/>
      <c r="I354" s="42"/>
      <c r="J354" s="42"/>
      <c r="K354" s="42"/>
      <c r="L354" s="42"/>
      <c r="M354" s="42"/>
      <c r="N354" s="42"/>
      <c r="O354" s="42"/>
      <c r="P354" s="42"/>
      <c r="Q354" s="12">
        <f t="shared" si="6"/>
        <v>918</v>
      </c>
      <c r="R354" s="42"/>
    </row>
    <row r="355" s="25" customFormat="1" ht="18" customHeight="1" spans="1:18">
      <c r="A355" s="12">
        <v>350</v>
      </c>
      <c r="B355" s="44" t="s">
        <v>29</v>
      </c>
      <c r="C355" s="44" t="s">
        <v>401</v>
      </c>
      <c r="D355" s="44">
        <v>1.35</v>
      </c>
      <c r="E355" s="42"/>
      <c r="F355" s="42"/>
      <c r="G355" s="42"/>
      <c r="H355" s="44"/>
      <c r="I355" s="42"/>
      <c r="J355" s="42"/>
      <c r="K355" s="42"/>
      <c r="L355" s="42"/>
      <c r="M355" s="42"/>
      <c r="N355" s="42"/>
      <c r="O355" s="42"/>
      <c r="P355" s="42"/>
      <c r="Q355" s="12">
        <f t="shared" si="6"/>
        <v>405</v>
      </c>
      <c r="R355" s="42"/>
    </row>
    <row r="356" s="25" customFormat="1" ht="18" customHeight="1" spans="1:18">
      <c r="A356" s="12">
        <v>351</v>
      </c>
      <c r="B356" s="44" t="s">
        <v>29</v>
      </c>
      <c r="C356" s="44" t="s">
        <v>402</v>
      </c>
      <c r="D356" s="44">
        <v>0.36</v>
      </c>
      <c r="E356" s="42"/>
      <c r="F356" s="42"/>
      <c r="G356" s="42"/>
      <c r="H356" s="44"/>
      <c r="I356" s="42"/>
      <c r="J356" s="42"/>
      <c r="K356" s="42"/>
      <c r="L356" s="42"/>
      <c r="M356" s="42"/>
      <c r="N356" s="42"/>
      <c r="O356" s="42"/>
      <c r="P356" s="42"/>
      <c r="Q356" s="12">
        <f t="shared" si="6"/>
        <v>108</v>
      </c>
      <c r="R356" s="42"/>
    </row>
    <row r="357" s="25" customFormat="1" ht="18" customHeight="1" spans="1:18">
      <c r="A357" s="12">
        <v>352</v>
      </c>
      <c r="B357" s="44" t="s">
        <v>29</v>
      </c>
      <c r="C357" s="44" t="s">
        <v>403</v>
      </c>
      <c r="D357" s="44">
        <v>0.62</v>
      </c>
      <c r="E357" s="42"/>
      <c r="F357" s="42"/>
      <c r="G357" s="42"/>
      <c r="H357" s="44"/>
      <c r="I357" s="42"/>
      <c r="J357" s="42"/>
      <c r="K357" s="42"/>
      <c r="L357" s="42"/>
      <c r="M357" s="42"/>
      <c r="N357" s="42"/>
      <c r="O357" s="42"/>
      <c r="P357" s="42"/>
      <c r="Q357" s="12">
        <f t="shared" si="6"/>
        <v>186</v>
      </c>
      <c r="R357" s="42"/>
    </row>
    <row r="358" s="25" customFormat="1" ht="18" customHeight="1" spans="1:18">
      <c r="A358" s="12">
        <v>353</v>
      </c>
      <c r="B358" s="44" t="s">
        <v>29</v>
      </c>
      <c r="C358" s="44" t="s">
        <v>404</v>
      </c>
      <c r="D358" s="44">
        <v>0.51</v>
      </c>
      <c r="E358" s="42"/>
      <c r="F358" s="42"/>
      <c r="G358" s="42"/>
      <c r="H358" s="44"/>
      <c r="I358" s="42"/>
      <c r="J358" s="42"/>
      <c r="K358" s="42"/>
      <c r="L358" s="42"/>
      <c r="M358" s="42"/>
      <c r="N358" s="42"/>
      <c r="O358" s="42"/>
      <c r="P358" s="42"/>
      <c r="Q358" s="12">
        <f t="shared" si="6"/>
        <v>153</v>
      </c>
      <c r="R358" s="42"/>
    </row>
    <row r="359" s="25" customFormat="1" ht="18" customHeight="1" spans="1:18">
      <c r="A359" s="12">
        <v>354</v>
      </c>
      <c r="B359" s="44" t="s">
        <v>29</v>
      </c>
      <c r="C359" s="44" t="s">
        <v>405</v>
      </c>
      <c r="D359" s="44">
        <v>4</v>
      </c>
      <c r="E359" s="42"/>
      <c r="F359" s="42"/>
      <c r="G359" s="42"/>
      <c r="H359" s="44"/>
      <c r="I359" s="42"/>
      <c r="J359" s="42"/>
      <c r="K359" s="42"/>
      <c r="L359" s="42"/>
      <c r="M359" s="42"/>
      <c r="N359" s="42"/>
      <c r="O359" s="42"/>
      <c r="P359" s="42"/>
      <c r="Q359" s="12">
        <f t="shared" si="6"/>
        <v>1200</v>
      </c>
      <c r="R359" s="42"/>
    </row>
    <row r="360" s="25" customFormat="1" ht="18" customHeight="1" spans="1:18">
      <c r="A360" s="12">
        <v>355</v>
      </c>
      <c r="B360" s="44" t="s">
        <v>29</v>
      </c>
      <c r="C360" s="44" t="s">
        <v>406</v>
      </c>
      <c r="D360" s="44">
        <v>6.7</v>
      </c>
      <c r="E360" s="42"/>
      <c r="F360" s="42"/>
      <c r="G360" s="42"/>
      <c r="H360" s="44"/>
      <c r="I360" s="42"/>
      <c r="J360" s="42"/>
      <c r="K360" s="42"/>
      <c r="L360" s="42"/>
      <c r="M360" s="42"/>
      <c r="N360" s="42"/>
      <c r="O360" s="42"/>
      <c r="P360" s="42"/>
      <c r="Q360" s="12">
        <f t="shared" si="6"/>
        <v>2010</v>
      </c>
      <c r="R360" s="42"/>
    </row>
    <row r="361" s="25" customFormat="1" ht="18" customHeight="1" spans="1:18">
      <c r="A361" s="12">
        <v>356</v>
      </c>
      <c r="B361" s="44" t="s">
        <v>29</v>
      </c>
      <c r="C361" s="44" t="s">
        <v>407</v>
      </c>
      <c r="D361" s="44"/>
      <c r="E361" s="42"/>
      <c r="F361" s="42"/>
      <c r="G361" s="42"/>
      <c r="H361" s="44">
        <v>1.22</v>
      </c>
      <c r="I361" s="42"/>
      <c r="J361" s="42"/>
      <c r="K361" s="42"/>
      <c r="L361" s="42"/>
      <c r="M361" s="42"/>
      <c r="N361" s="42"/>
      <c r="O361" s="42"/>
      <c r="P361" s="42"/>
      <c r="Q361" s="12">
        <f t="shared" si="6"/>
        <v>305</v>
      </c>
      <c r="R361" s="42"/>
    </row>
    <row r="362" s="25" customFormat="1" ht="18" customHeight="1" spans="1:18">
      <c r="A362" s="12">
        <v>357</v>
      </c>
      <c r="B362" s="44" t="s">
        <v>29</v>
      </c>
      <c r="C362" s="44" t="s">
        <v>408</v>
      </c>
      <c r="D362" s="44">
        <v>2.61</v>
      </c>
      <c r="E362" s="42"/>
      <c r="F362" s="42"/>
      <c r="G362" s="42"/>
      <c r="H362" s="44"/>
      <c r="I362" s="42"/>
      <c r="J362" s="42"/>
      <c r="K362" s="42"/>
      <c r="L362" s="42"/>
      <c r="M362" s="42"/>
      <c r="N362" s="42"/>
      <c r="O362" s="42"/>
      <c r="P362" s="42"/>
      <c r="Q362" s="12">
        <f t="shared" si="6"/>
        <v>783</v>
      </c>
      <c r="R362" s="42"/>
    </row>
    <row r="363" s="25" customFormat="1" ht="18" customHeight="1" spans="1:18">
      <c r="A363" s="12">
        <v>358</v>
      </c>
      <c r="B363" s="44" t="s">
        <v>29</v>
      </c>
      <c r="C363" s="44" t="s">
        <v>409</v>
      </c>
      <c r="D363" s="44">
        <v>2.52</v>
      </c>
      <c r="E363" s="42"/>
      <c r="F363" s="42"/>
      <c r="G363" s="42"/>
      <c r="H363" s="44"/>
      <c r="I363" s="42"/>
      <c r="J363" s="42"/>
      <c r="K363" s="42"/>
      <c r="L363" s="42"/>
      <c r="M363" s="42"/>
      <c r="N363" s="42"/>
      <c r="O363" s="42"/>
      <c r="P363" s="42"/>
      <c r="Q363" s="12">
        <f t="shared" si="6"/>
        <v>756</v>
      </c>
      <c r="R363" s="42"/>
    </row>
    <row r="364" s="25" customFormat="1" ht="18" customHeight="1" spans="1:18">
      <c r="A364" s="12">
        <v>359</v>
      </c>
      <c r="B364" s="44" t="s">
        <v>29</v>
      </c>
      <c r="C364" s="44" t="s">
        <v>410</v>
      </c>
      <c r="D364" s="44">
        <v>1.01</v>
      </c>
      <c r="E364" s="42"/>
      <c r="F364" s="42"/>
      <c r="G364" s="42"/>
      <c r="H364" s="44"/>
      <c r="I364" s="42"/>
      <c r="J364" s="42"/>
      <c r="K364" s="42"/>
      <c r="L364" s="42"/>
      <c r="M364" s="42"/>
      <c r="N364" s="42"/>
      <c r="O364" s="42"/>
      <c r="P364" s="42"/>
      <c r="Q364" s="12">
        <f t="shared" si="6"/>
        <v>303</v>
      </c>
      <c r="R364" s="42"/>
    </row>
    <row r="365" s="25" customFormat="1" ht="18" customHeight="1" spans="1:18">
      <c r="A365" s="12">
        <v>360</v>
      </c>
      <c r="B365" s="44" t="s">
        <v>29</v>
      </c>
      <c r="C365" s="44" t="s">
        <v>411</v>
      </c>
      <c r="D365" s="44">
        <v>2.8</v>
      </c>
      <c r="E365" s="42"/>
      <c r="F365" s="42"/>
      <c r="G365" s="42"/>
      <c r="H365" s="44"/>
      <c r="I365" s="42"/>
      <c r="J365" s="42"/>
      <c r="K365" s="42"/>
      <c r="L365" s="42"/>
      <c r="M365" s="42"/>
      <c r="N365" s="42"/>
      <c r="O365" s="42"/>
      <c r="P365" s="42"/>
      <c r="Q365" s="12">
        <f t="shared" si="6"/>
        <v>840</v>
      </c>
      <c r="R365" s="42"/>
    </row>
    <row r="366" s="25" customFormat="1" ht="18" customHeight="1" spans="1:18">
      <c r="A366" s="12">
        <v>361</v>
      </c>
      <c r="B366" s="44" t="s">
        <v>29</v>
      </c>
      <c r="C366" s="44" t="s">
        <v>412</v>
      </c>
      <c r="D366" s="44">
        <v>4.58</v>
      </c>
      <c r="E366" s="42"/>
      <c r="F366" s="42"/>
      <c r="G366" s="42"/>
      <c r="H366" s="44"/>
      <c r="I366" s="42"/>
      <c r="J366" s="42"/>
      <c r="K366" s="42"/>
      <c r="L366" s="42"/>
      <c r="M366" s="42"/>
      <c r="N366" s="42"/>
      <c r="O366" s="42"/>
      <c r="P366" s="42"/>
      <c r="Q366" s="12">
        <f t="shared" si="6"/>
        <v>1374</v>
      </c>
      <c r="R366" s="42"/>
    </row>
    <row r="367" s="25" customFormat="1" ht="18" customHeight="1" spans="1:18">
      <c r="A367" s="12">
        <v>362</v>
      </c>
      <c r="B367" s="44" t="s">
        <v>29</v>
      </c>
      <c r="C367" s="44" t="s">
        <v>413</v>
      </c>
      <c r="D367" s="44">
        <v>3.34</v>
      </c>
      <c r="E367" s="42"/>
      <c r="F367" s="42"/>
      <c r="G367" s="42"/>
      <c r="H367" s="44"/>
      <c r="I367" s="42"/>
      <c r="J367" s="42"/>
      <c r="K367" s="42"/>
      <c r="L367" s="42"/>
      <c r="M367" s="42"/>
      <c r="N367" s="42"/>
      <c r="O367" s="42"/>
      <c r="P367" s="42"/>
      <c r="Q367" s="12">
        <f t="shared" si="6"/>
        <v>1002</v>
      </c>
      <c r="R367" s="42"/>
    </row>
    <row r="368" s="25" customFormat="1" ht="18" customHeight="1" spans="1:18">
      <c r="A368" s="12">
        <v>363</v>
      </c>
      <c r="B368" s="44" t="s">
        <v>29</v>
      </c>
      <c r="C368" s="44" t="s">
        <v>414</v>
      </c>
      <c r="D368" s="44">
        <v>2.61</v>
      </c>
      <c r="E368" s="42"/>
      <c r="F368" s="42"/>
      <c r="G368" s="42"/>
      <c r="H368" s="44"/>
      <c r="I368" s="42"/>
      <c r="J368" s="42"/>
      <c r="K368" s="42"/>
      <c r="L368" s="42"/>
      <c r="M368" s="42"/>
      <c r="N368" s="42"/>
      <c r="O368" s="42"/>
      <c r="P368" s="42"/>
      <c r="Q368" s="12">
        <f t="shared" si="6"/>
        <v>783</v>
      </c>
      <c r="R368" s="42"/>
    </row>
    <row r="369" s="25" customFormat="1" ht="18" customHeight="1" spans="1:18">
      <c r="A369" s="12">
        <v>364</v>
      </c>
      <c r="B369" s="44" t="s">
        <v>29</v>
      </c>
      <c r="C369" s="44" t="s">
        <v>415</v>
      </c>
      <c r="D369" s="44">
        <v>0.22</v>
      </c>
      <c r="E369" s="42"/>
      <c r="F369" s="42"/>
      <c r="G369" s="42"/>
      <c r="H369" s="44">
        <v>0.67</v>
      </c>
      <c r="I369" s="42"/>
      <c r="J369" s="42"/>
      <c r="K369" s="42"/>
      <c r="L369" s="42"/>
      <c r="M369" s="42"/>
      <c r="N369" s="42"/>
      <c r="O369" s="42"/>
      <c r="P369" s="42"/>
      <c r="Q369" s="12">
        <f t="shared" si="6"/>
        <v>233.5</v>
      </c>
      <c r="R369" s="42"/>
    </row>
    <row r="370" s="25" customFormat="1" ht="18" customHeight="1" spans="1:18">
      <c r="A370" s="12">
        <v>365</v>
      </c>
      <c r="B370" s="44" t="s">
        <v>29</v>
      </c>
      <c r="C370" s="44" t="s">
        <v>416</v>
      </c>
      <c r="D370" s="44">
        <v>2.02</v>
      </c>
      <c r="E370" s="42"/>
      <c r="F370" s="42"/>
      <c r="G370" s="42"/>
      <c r="H370" s="44"/>
      <c r="I370" s="42"/>
      <c r="J370" s="42"/>
      <c r="K370" s="42"/>
      <c r="L370" s="42"/>
      <c r="M370" s="42"/>
      <c r="N370" s="42"/>
      <c r="O370" s="42"/>
      <c r="P370" s="42"/>
      <c r="Q370" s="12">
        <f t="shared" si="6"/>
        <v>606</v>
      </c>
      <c r="R370" s="42"/>
    </row>
    <row r="371" s="25" customFormat="1" ht="18" customHeight="1" spans="1:18">
      <c r="A371" s="12">
        <v>366</v>
      </c>
      <c r="B371" s="44" t="s">
        <v>29</v>
      </c>
      <c r="C371" s="44" t="s">
        <v>417</v>
      </c>
      <c r="D371" s="44">
        <v>1.21</v>
      </c>
      <c r="E371" s="42"/>
      <c r="F371" s="42"/>
      <c r="G371" s="42"/>
      <c r="H371" s="44"/>
      <c r="I371" s="42"/>
      <c r="J371" s="42"/>
      <c r="K371" s="42"/>
      <c r="L371" s="42"/>
      <c r="M371" s="42"/>
      <c r="N371" s="42"/>
      <c r="O371" s="42"/>
      <c r="P371" s="42"/>
      <c r="Q371" s="12">
        <f t="shared" si="6"/>
        <v>363</v>
      </c>
      <c r="R371" s="42"/>
    </row>
    <row r="372" s="25" customFormat="1" ht="18" customHeight="1" spans="1:18">
      <c r="A372" s="12">
        <v>367</v>
      </c>
      <c r="B372" s="44" t="s">
        <v>29</v>
      </c>
      <c r="C372" s="44" t="s">
        <v>418</v>
      </c>
      <c r="D372" s="44">
        <v>1.24</v>
      </c>
      <c r="E372" s="42"/>
      <c r="F372" s="42"/>
      <c r="G372" s="42"/>
      <c r="H372" s="44"/>
      <c r="I372" s="42"/>
      <c r="J372" s="42"/>
      <c r="K372" s="42"/>
      <c r="L372" s="42"/>
      <c r="M372" s="42"/>
      <c r="N372" s="42"/>
      <c r="O372" s="42"/>
      <c r="P372" s="42"/>
      <c r="Q372" s="12">
        <f t="shared" si="6"/>
        <v>372</v>
      </c>
      <c r="R372" s="42"/>
    </row>
    <row r="373" s="25" customFormat="1" ht="18" customHeight="1" spans="1:18">
      <c r="A373" s="12">
        <v>368</v>
      </c>
      <c r="B373" s="44" t="s">
        <v>29</v>
      </c>
      <c r="C373" s="44" t="s">
        <v>419</v>
      </c>
      <c r="D373" s="44">
        <v>0.6</v>
      </c>
      <c r="E373" s="42"/>
      <c r="F373" s="42"/>
      <c r="G373" s="42"/>
      <c r="H373" s="44"/>
      <c r="I373" s="42"/>
      <c r="J373" s="42"/>
      <c r="K373" s="42"/>
      <c r="L373" s="42"/>
      <c r="M373" s="42"/>
      <c r="N373" s="42"/>
      <c r="O373" s="42"/>
      <c r="P373" s="42"/>
      <c r="Q373" s="12">
        <f t="shared" si="6"/>
        <v>180</v>
      </c>
      <c r="R373" s="42"/>
    </row>
    <row r="374" s="25" customFormat="1" ht="18" customHeight="1" spans="1:18">
      <c r="A374" s="12">
        <v>369</v>
      </c>
      <c r="B374" s="44" t="s">
        <v>29</v>
      </c>
      <c r="C374" s="44" t="s">
        <v>420</v>
      </c>
      <c r="D374" s="44">
        <v>11.38</v>
      </c>
      <c r="E374" s="42"/>
      <c r="F374" s="42"/>
      <c r="G374" s="42"/>
      <c r="H374" s="44"/>
      <c r="I374" s="42"/>
      <c r="J374" s="42"/>
      <c r="K374" s="42"/>
      <c r="L374" s="42"/>
      <c r="M374" s="42"/>
      <c r="N374" s="42"/>
      <c r="O374" s="42"/>
      <c r="P374" s="42"/>
      <c r="Q374" s="12">
        <f t="shared" si="6"/>
        <v>3414</v>
      </c>
      <c r="R374" s="42"/>
    </row>
    <row r="375" s="25" customFormat="1" ht="18" customHeight="1" spans="1:18">
      <c r="A375" s="12">
        <v>370</v>
      </c>
      <c r="B375" s="44" t="s">
        <v>29</v>
      </c>
      <c r="C375" s="44" t="s">
        <v>421</v>
      </c>
      <c r="D375" s="44">
        <v>5.38</v>
      </c>
      <c r="E375" s="42"/>
      <c r="F375" s="42"/>
      <c r="G375" s="42"/>
      <c r="H375" s="44"/>
      <c r="I375" s="42"/>
      <c r="J375" s="42"/>
      <c r="K375" s="42"/>
      <c r="L375" s="42"/>
      <c r="M375" s="42"/>
      <c r="N375" s="42"/>
      <c r="O375" s="42"/>
      <c r="P375" s="42"/>
      <c r="Q375" s="12">
        <f t="shared" si="6"/>
        <v>1614</v>
      </c>
      <c r="R375" s="42"/>
    </row>
    <row r="376" s="25" customFormat="1" ht="18" customHeight="1" spans="1:18">
      <c r="A376" s="12">
        <v>371</v>
      </c>
      <c r="B376" s="44" t="s">
        <v>29</v>
      </c>
      <c r="C376" s="44" t="s">
        <v>422</v>
      </c>
      <c r="D376" s="44">
        <v>2.13</v>
      </c>
      <c r="E376" s="42"/>
      <c r="F376" s="42"/>
      <c r="G376" s="42"/>
      <c r="H376" s="44"/>
      <c r="I376" s="42"/>
      <c r="J376" s="42"/>
      <c r="K376" s="42"/>
      <c r="L376" s="42"/>
      <c r="M376" s="42"/>
      <c r="N376" s="42"/>
      <c r="O376" s="42"/>
      <c r="P376" s="42"/>
      <c r="Q376" s="12">
        <f t="shared" si="6"/>
        <v>639</v>
      </c>
      <c r="R376" s="42"/>
    </row>
    <row r="377" s="25" customFormat="1" ht="18" customHeight="1" spans="1:18">
      <c r="A377" s="12">
        <v>372</v>
      </c>
      <c r="B377" s="44" t="s">
        <v>29</v>
      </c>
      <c r="C377" s="44" t="s">
        <v>423</v>
      </c>
      <c r="D377" s="44">
        <v>5.25</v>
      </c>
      <c r="E377" s="42"/>
      <c r="F377" s="42"/>
      <c r="G377" s="42"/>
      <c r="H377" s="44"/>
      <c r="I377" s="42"/>
      <c r="J377" s="42"/>
      <c r="K377" s="42"/>
      <c r="L377" s="42"/>
      <c r="M377" s="42"/>
      <c r="N377" s="42"/>
      <c r="O377" s="42"/>
      <c r="P377" s="42"/>
      <c r="Q377" s="12">
        <f t="shared" si="6"/>
        <v>1575</v>
      </c>
      <c r="R377" s="42"/>
    </row>
    <row r="378" s="25" customFormat="1" ht="18" customHeight="1" spans="1:18">
      <c r="A378" s="12">
        <v>373</v>
      </c>
      <c r="B378" s="44" t="s">
        <v>29</v>
      </c>
      <c r="C378" s="44" t="s">
        <v>424</v>
      </c>
      <c r="D378" s="44">
        <v>3.85</v>
      </c>
      <c r="E378" s="42"/>
      <c r="F378" s="42"/>
      <c r="G378" s="42"/>
      <c r="H378" s="44">
        <v>1.48</v>
      </c>
      <c r="I378" s="42"/>
      <c r="J378" s="42"/>
      <c r="K378" s="42"/>
      <c r="L378" s="42"/>
      <c r="M378" s="42"/>
      <c r="N378" s="42"/>
      <c r="O378" s="42"/>
      <c r="P378" s="42"/>
      <c r="Q378" s="12">
        <f t="shared" si="6"/>
        <v>1525</v>
      </c>
      <c r="R378" s="42"/>
    </row>
    <row r="379" s="25" customFormat="1" ht="18" customHeight="1" spans="1:18">
      <c r="A379" s="12">
        <v>374</v>
      </c>
      <c r="B379" s="44" t="s">
        <v>29</v>
      </c>
      <c r="C379" s="44" t="s">
        <v>425</v>
      </c>
      <c r="D379" s="44">
        <v>1.04</v>
      </c>
      <c r="E379" s="42"/>
      <c r="F379" s="42"/>
      <c r="G379" s="42"/>
      <c r="H379" s="44"/>
      <c r="I379" s="42"/>
      <c r="J379" s="42"/>
      <c r="K379" s="42"/>
      <c r="L379" s="42"/>
      <c r="M379" s="42"/>
      <c r="N379" s="42"/>
      <c r="O379" s="42"/>
      <c r="P379" s="42"/>
      <c r="Q379" s="12">
        <f t="shared" si="6"/>
        <v>312</v>
      </c>
      <c r="R379" s="42"/>
    </row>
    <row r="380" s="25" customFormat="1" ht="18" customHeight="1" spans="1:18">
      <c r="A380" s="12">
        <v>375</v>
      </c>
      <c r="B380" s="44" t="s">
        <v>29</v>
      </c>
      <c r="C380" s="44" t="s">
        <v>426</v>
      </c>
      <c r="D380" s="44">
        <v>0.56</v>
      </c>
      <c r="E380" s="42"/>
      <c r="F380" s="42"/>
      <c r="G380" s="42"/>
      <c r="H380" s="44">
        <v>0.1</v>
      </c>
      <c r="I380" s="42"/>
      <c r="J380" s="42"/>
      <c r="K380" s="42"/>
      <c r="L380" s="42"/>
      <c r="M380" s="42"/>
      <c r="N380" s="42"/>
      <c r="O380" s="42"/>
      <c r="P380" s="42"/>
      <c r="Q380" s="12">
        <f t="shared" si="6"/>
        <v>193</v>
      </c>
      <c r="R380" s="42"/>
    </row>
    <row r="381" s="25" customFormat="1" ht="18" customHeight="1" spans="1:18">
      <c r="A381" s="12">
        <v>376</v>
      </c>
      <c r="B381" s="44" t="s">
        <v>29</v>
      </c>
      <c r="C381" s="77" t="s">
        <v>427</v>
      </c>
      <c r="D381" s="44">
        <v>4.08</v>
      </c>
      <c r="E381" s="42"/>
      <c r="F381" s="42"/>
      <c r="G381" s="42"/>
      <c r="H381" s="44"/>
      <c r="I381" s="42"/>
      <c r="J381" s="42"/>
      <c r="K381" s="42"/>
      <c r="L381" s="42"/>
      <c r="M381" s="42"/>
      <c r="N381" s="42"/>
      <c r="O381" s="42"/>
      <c r="P381" s="42"/>
      <c r="Q381" s="12">
        <f t="shared" si="6"/>
        <v>1224</v>
      </c>
      <c r="R381" s="42"/>
    </row>
    <row r="382" s="25" customFormat="1" ht="18" customHeight="1" spans="1:18">
      <c r="A382" s="12">
        <v>377</v>
      </c>
      <c r="B382" s="44" t="s">
        <v>29</v>
      </c>
      <c r="C382" s="44" t="s">
        <v>428</v>
      </c>
      <c r="D382" s="44">
        <v>2.53</v>
      </c>
      <c r="E382" s="42"/>
      <c r="F382" s="42"/>
      <c r="G382" s="42"/>
      <c r="H382" s="44"/>
      <c r="I382" s="42"/>
      <c r="J382" s="42"/>
      <c r="K382" s="42"/>
      <c r="L382" s="42"/>
      <c r="M382" s="42"/>
      <c r="N382" s="42"/>
      <c r="O382" s="42"/>
      <c r="P382" s="42"/>
      <c r="Q382" s="12">
        <f t="shared" si="6"/>
        <v>759</v>
      </c>
      <c r="R382" s="42"/>
    </row>
    <row r="383" s="25" customFormat="1" ht="18" customHeight="1" spans="1:18">
      <c r="A383" s="12">
        <v>378</v>
      </c>
      <c r="B383" s="44" t="s">
        <v>29</v>
      </c>
      <c r="C383" s="44" t="s">
        <v>429</v>
      </c>
      <c r="D383" s="44">
        <v>0.92</v>
      </c>
      <c r="E383" s="42"/>
      <c r="F383" s="42"/>
      <c r="G383" s="42"/>
      <c r="H383" s="44"/>
      <c r="I383" s="42"/>
      <c r="J383" s="42"/>
      <c r="K383" s="42"/>
      <c r="L383" s="42"/>
      <c r="M383" s="42"/>
      <c r="N383" s="42"/>
      <c r="O383" s="42"/>
      <c r="P383" s="42"/>
      <c r="Q383" s="12">
        <f t="shared" si="6"/>
        <v>276</v>
      </c>
      <c r="R383" s="42"/>
    </row>
    <row r="384" s="25" customFormat="1" ht="18" customHeight="1" spans="1:18">
      <c r="A384" s="12">
        <v>379</v>
      </c>
      <c r="B384" s="44" t="s">
        <v>29</v>
      </c>
      <c r="C384" s="44" t="s">
        <v>430</v>
      </c>
      <c r="D384" s="44">
        <v>3.51</v>
      </c>
      <c r="E384" s="42"/>
      <c r="F384" s="42"/>
      <c r="G384" s="42"/>
      <c r="H384" s="44"/>
      <c r="I384" s="42"/>
      <c r="J384" s="42"/>
      <c r="K384" s="42"/>
      <c r="L384" s="42"/>
      <c r="M384" s="42"/>
      <c r="N384" s="42"/>
      <c r="O384" s="42"/>
      <c r="P384" s="42"/>
      <c r="Q384" s="12">
        <f t="shared" si="6"/>
        <v>1053</v>
      </c>
      <c r="R384" s="42"/>
    </row>
    <row r="385" s="25" customFormat="1" ht="18" customHeight="1" spans="1:18">
      <c r="A385" s="12">
        <v>380</v>
      </c>
      <c r="B385" s="44" t="s">
        <v>29</v>
      </c>
      <c r="C385" s="44" t="s">
        <v>431</v>
      </c>
      <c r="D385" s="44">
        <v>3.36</v>
      </c>
      <c r="E385" s="42"/>
      <c r="F385" s="42"/>
      <c r="G385" s="42"/>
      <c r="H385" s="44"/>
      <c r="I385" s="42"/>
      <c r="J385" s="42"/>
      <c r="K385" s="42"/>
      <c r="L385" s="42"/>
      <c r="M385" s="42"/>
      <c r="N385" s="42"/>
      <c r="O385" s="42"/>
      <c r="P385" s="42"/>
      <c r="Q385" s="12">
        <f t="shared" si="6"/>
        <v>1008</v>
      </c>
      <c r="R385" s="42"/>
    </row>
    <row r="386" s="25" customFormat="1" ht="18" customHeight="1" spans="1:18">
      <c r="A386" s="12">
        <v>381</v>
      </c>
      <c r="B386" s="44" t="s">
        <v>29</v>
      </c>
      <c r="C386" s="44" t="s">
        <v>432</v>
      </c>
      <c r="D386" s="44">
        <v>1.52</v>
      </c>
      <c r="E386" s="42"/>
      <c r="F386" s="42"/>
      <c r="G386" s="42"/>
      <c r="H386" s="44"/>
      <c r="I386" s="42"/>
      <c r="J386" s="42"/>
      <c r="K386" s="42"/>
      <c r="L386" s="42"/>
      <c r="M386" s="42"/>
      <c r="N386" s="42"/>
      <c r="O386" s="42"/>
      <c r="P386" s="42"/>
      <c r="Q386" s="12">
        <f t="shared" si="6"/>
        <v>456</v>
      </c>
      <c r="R386" s="42"/>
    </row>
    <row r="387" s="25" customFormat="1" ht="18" customHeight="1" spans="1:18">
      <c r="A387" s="12">
        <v>382</v>
      </c>
      <c r="B387" s="44" t="s">
        <v>29</v>
      </c>
      <c r="C387" s="44" t="s">
        <v>433</v>
      </c>
      <c r="D387" s="44">
        <v>3.02</v>
      </c>
      <c r="E387" s="42"/>
      <c r="F387" s="42"/>
      <c r="G387" s="42"/>
      <c r="H387" s="44"/>
      <c r="I387" s="42"/>
      <c r="J387" s="42"/>
      <c r="K387" s="42"/>
      <c r="L387" s="42"/>
      <c r="M387" s="42"/>
      <c r="N387" s="42"/>
      <c r="O387" s="42"/>
      <c r="P387" s="42"/>
      <c r="Q387" s="12">
        <f t="shared" si="6"/>
        <v>906</v>
      </c>
      <c r="R387" s="42"/>
    </row>
    <row r="388" s="25" customFormat="1" ht="18" customHeight="1" spans="1:18">
      <c r="A388" s="12">
        <v>383</v>
      </c>
      <c r="B388" s="44" t="s">
        <v>29</v>
      </c>
      <c r="C388" s="44" t="s">
        <v>434</v>
      </c>
      <c r="D388" s="44">
        <v>0.79</v>
      </c>
      <c r="E388" s="42"/>
      <c r="F388" s="42"/>
      <c r="G388" s="42"/>
      <c r="H388" s="44"/>
      <c r="I388" s="42"/>
      <c r="J388" s="42"/>
      <c r="K388" s="42"/>
      <c r="L388" s="42"/>
      <c r="M388" s="42"/>
      <c r="N388" s="42"/>
      <c r="O388" s="42"/>
      <c r="P388" s="42"/>
      <c r="Q388" s="12">
        <f t="shared" si="6"/>
        <v>237</v>
      </c>
      <c r="R388" s="42"/>
    </row>
    <row r="389" s="25" customFormat="1" ht="18" customHeight="1" spans="1:18">
      <c r="A389" s="12">
        <v>384</v>
      </c>
      <c r="B389" s="44" t="s">
        <v>29</v>
      </c>
      <c r="C389" s="44" t="s">
        <v>435</v>
      </c>
      <c r="D389" s="44">
        <v>0.46</v>
      </c>
      <c r="E389" s="42"/>
      <c r="F389" s="42"/>
      <c r="G389" s="42"/>
      <c r="H389" s="44">
        <v>0.35</v>
      </c>
      <c r="I389" s="42"/>
      <c r="J389" s="42"/>
      <c r="K389" s="42"/>
      <c r="L389" s="42"/>
      <c r="M389" s="42"/>
      <c r="N389" s="42"/>
      <c r="O389" s="42"/>
      <c r="P389" s="42"/>
      <c r="Q389" s="12">
        <f>SUM(D389*300+H389*250+K389*600+N389*600)</f>
        <v>225.5</v>
      </c>
      <c r="R389" s="42"/>
    </row>
    <row r="390" s="25" customFormat="1" ht="18" customHeight="1" spans="1:18">
      <c r="A390" s="12">
        <v>385</v>
      </c>
      <c r="B390" s="44" t="s">
        <v>29</v>
      </c>
      <c r="C390" s="44" t="s">
        <v>436</v>
      </c>
      <c r="D390" s="44">
        <v>0.3</v>
      </c>
      <c r="E390" s="42"/>
      <c r="F390" s="42"/>
      <c r="G390" s="42"/>
      <c r="H390" s="44"/>
      <c r="I390" s="42"/>
      <c r="J390" s="42"/>
      <c r="K390" s="42"/>
      <c r="L390" s="42"/>
      <c r="M390" s="42"/>
      <c r="N390" s="42"/>
      <c r="O390" s="42"/>
      <c r="P390" s="42"/>
      <c r="Q390" s="12">
        <f t="shared" ref="Q389:Q452" si="7">SUM(D390*300+H390*250+K390*600+N390*600)</f>
        <v>90</v>
      </c>
      <c r="R390" s="42"/>
    </row>
    <row r="391" s="25" customFormat="1" ht="18" customHeight="1" spans="1:18">
      <c r="A391" s="12">
        <v>386</v>
      </c>
      <c r="B391" s="44" t="s">
        <v>29</v>
      </c>
      <c r="C391" s="44" t="s">
        <v>437</v>
      </c>
      <c r="D391" s="44">
        <v>3.19</v>
      </c>
      <c r="E391" s="42"/>
      <c r="F391" s="42"/>
      <c r="G391" s="42"/>
      <c r="H391" s="44"/>
      <c r="I391" s="42"/>
      <c r="J391" s="42"/>
      <c r="K391" s="42"/>
      <c r="L391" s="42"/>
      <c r="M391" s="42"/>
      <c r="N391" s="42"/>
      <c r="O391" s="42"/>
      <c r="P391" s="42"/>
      <c r="Q391" s="12">
        <f t="shared" si="7"/>
        <v>957</v>
      </c>
      <c r="R391" s="42"/>
    </row>
    <row r="392" s="25" customFormat="1" ht="18" customHeight="1" spans="1:18">
      <c r="A392" s="12">
        <v>387</v>
      </c>
      <c r="B392" s="44" t="s">
        <v>29</v>
      </c>
      <c r="C392" s="44" t="s">
        <v>438</v>
      </c>
      <c r="D392" s="44">
        <v>4.88</v>
      </c>
      <c r="E392" s="42"/>
      <c r="F392" s="42"/>
      <c r="G392" s="42"/>
      <c r="H392" s="44"/>
      <c r="I392" s="42"/>
      <c r="J392" s="42"/>
      <c r="K392" s="42"/>
      <c r="L392" s="42"/>
      <c r="M392" s="42"/>
      <c r="N392" s="42"/>
      <c r="O392" s="42"/>
      <c r="P392" s="42"/>
      <c r="Q392" s="12">
        <f t="shared" si="7"/>
        <v>1464</v>
      </c>
      <c r="R392" s="42"/>
    </row>
    <row r="393" s="25" customFormat="1" ht="18" customHeight="1" spans="1:18">
      <c r="A393" s="12">
        <v>388</v>
      </c>
      <c r="B393" s="78" t="s">
        <v>439</v>
      </c>
      <c r="C393" s="78" t="s">
        <v>440</v>
      </c>
      <c r="D393" s="78">
        <v>1.56</v>
      </c>
      <c r="E393" s="79"/>
      <c r="F393" s="79"/>
      <c r="G393" s="79"/>
      <c r="H393" s="78"/>
      <c r="I393" s="79"/>
      <c r="J393" s="79"/>
      <c r="K393" s="79"/>
      <c r="L393" s="79"/>
      <c r="M393" s="79"/>
      <c r="N393" s="79"/>
      <c r="O393" s="79"/>
      <c r="P393" s="79"/>
      <c r="Q393" s="12">
        <f t="shared" si="7"/>
        <v>468</v>
      </c>
      <c r="R393" s="79"/>
    </row>
    <row r="394" s="25" customFormat="1" ht="18" customHeight="1" spans="1:18">
      <c r="A394" s="12">
        <v>389</v>
      </c>
      <c r="B394" s="42" t="s">
        <v>441</v>
      </c>
      <c r="C394" s="42" t="s">
        <v>442</v>
      </c>
      <c r="D394" s="42">
        <v>4.49</v>
      </c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12">
        <f t="shared" si="7"/>
        <v>1347</v>
      </c>
      <c r="R394" s="42"/>
    </row>
    <row r="395" s="25" customFormat="1" ht="18" customHeight="1" spans="1:18">
      <c r="A395" s="12">
        <v>390</v>
      </c>
      <c r="B395" s="42" t="s">
        <v>441</v>
      </c>
      <c r="C395" s="42" t="s">
        <v>443</v>
      </c>
      <c r="D395" s="42">
        <v>1.28</v>
      </c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12">
        <f t="shared" si="7"/>
        <v>384</v>
      </c>
      <c r="R395" s="42"/>
    </row>
    <row r="396" s="25" customFormat="1" ht="18" customHeight="1" spans="1:18">
      <c r="A396" s="12">
        <v>391</v>
      </c>
      <c r="B396" s="42" t="s">
        <v>441</v>
      </c>
      <c r="C396" s="42" t="s">
        <v>444</v>
      </c>
      <c r="D396" s="42">
        <v>0.62</v>
      </c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12">
        <f t="shared" si="7"/>
        <v>186</v>
      </c>
      <c r="R396" s="42"/>
    </row>
    <row r="397" s="25" customFormat="1" ht="18" customHeight="1" spans="1:18">
      <c r="A397" s="12">
        <v>392</v>
      </c>
      <c r="B397" s="42" t="s">
        <v>441</v>
      </c>
      <c r="C397" s="42" t="s">
        <v>445</v>
      </c>
      <c r="D397" s="42">
        <v>0.89</v>
      </c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12">
        <f t="shared" si="7"/>
        <v>267</v>
      </c>
      <c r="R397" s="42"/>
    </row>
    <row r="398" s="25" customFormat="1" ht="18" customHeight="1" spans="1:18">
      <c r="A398" s="12">
        <v>393</v>
      </c>
      <c r="B398" s="42" t="s">
        <v>441</v>
      </c>
      <c r="C398" s="42" t="s">
        <v>446</v>
      </c>
      <c r="D398" s="42">
        <v>3.26</v>
      </c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12">
        <f t="shared" si="7"/>
        <v>978</v>
      </c>
      <c r="R398" s="42"/>
    </row>
    <row r="399" s="25" customFormat="1" ht="18" customHeight="1" spans="1:18">
      <c r="A399" s="12">
        <v>394</v>
      </c>
      <c r="B399" s="42" t="s">
        <v>441</v>
      </c>
      <c r="C399" s="42" t="s">
        <v>447</v>
      </c>
      <c r="D399" s="42">
        <v>1.6</v>
      </c>
      <c r="E399" s="42"/>
      <c r="F399" s="42"/>
      <c r="G399" s="42"/>
      <c r="H399" s="42">
        <v>0.93</v>
      </c>
      <c r="I399" s="42"/>
      <c r="J399" s="42"/>
      <c r="K399" s="42"/>
      <c r="L399" s="42"/>
      <c r="M399" s="42"/>
      <c r="N399" s="42"/>
      <c r="O399" s="42"/>
      <c r="P399" s="42"/>
      <c r="Q399" s="12">
        <f t="shared" si="7"/>
        <v>712.5</v>
      </c>
      <c r="R399" s="42"/>
    </row>
    <row r="400" s="25" customFormat="1" ht="18" customHeight="1" spans="1:18">
      <c r="A400" s="12">
        <v>395</v>
      </c>
      <c r="B400" s="42" t="s">
        <v>441</v>
      </c>
      <c r="C400" s="42" t="s">
        <v>448</v>
      </c>
      <c r="D400" s="42"/>
      <c r="E400" s="42"/>
      <c r="F400" s="42"/>
      <c r="G400" s="42"/>
      <c r="H400" s="42">
        <v>3.7</v>
      </c>
      <c r="I400" s="42"/>
      <c r="J400" s="42"/>
      <c r="K400" s="42"/>
      <c r="L400" s="42"/>
      <c r="M400" s="42"/>
      <c r="N400" s="42"/>
      <c r="O400" s="42"/>
      <c r="P400" s="42"/>
      <c r="Q400" s="12">
        <f t="shared" si="7"/>
        <v>925</v>
      </c>
      <c r="R400" s="42"/>
    </row>
    <row r="401" s="25" customFormat="1" ht="18" customHeight="1" spans="1:18">
      <c r="A401" s="12">
        <v>396</v>
      </c>
      <c r="B401" s="42" t="s">
        <v>441</v>
      </c>
      <c r="C401" s="42" t="s">
        <v>449</v>
      </c>
      <c r="D401" s="42">
        <v>9.47</v>
      </c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12">
        <f t="shared" si="7"/>
        <v>2841</v>
      </c>
      <c r="R401" s="42"/>
    </row>
    <row r="402" s="25" customFormat="1" ht="18" customHeight="1" spans="1:18">
      <c r="A402" s="12">
        <v>397</v>
      </c>
      <c r="B402" s="42" t="s">
        <v>441</v>
      </c>
      <c r="C402" s="42" t="s">
        <v>450</v>
      </c>
      <c r="D402" s="42">
        <v>3.8</v>
      </c>
      <c r="E402" s="42"/>
      <c r="F402" s="42"/>
      <c r="G402" s="42"/>
      <c r="H402" s="42">
        <v>31.18</v>
      </c>
      <c r="I402" s="42"/>
      <c r="J402" s="42"/>
      <c r="K402" s="42"/>
      <c r="L402" s="42"/>
      <c r="M402" s="42"/>
      <c r="N402" s="42"/>
      <c r="O402" s="42"/>
      <c r="P402" s="42"/>
      <c r="Q402" s="12">
        <f t="shared" si="7"/>
        <v>8935</v>
      </c>
      <c r="R402" s="42"/>
    </row>
    <row r="403" s="25" customFormat="1" ht="18" customHeight="1" spans="1:18">
      <c r="A403" s="12">
        <v>398</v>
      </c>
      <c r="B403" s="42" t="s">
        <v>441</v>
      </c>
      <c r="C403" s="42" t="s">
        <v>451</v>
      </c>
      <c r="D403" s="42"/>
      <c r="E403" s="42"/>
      <c r="F403" s="42"/>
      <c r="G403" s="42"/>
      <c r="H403" s="42">
        <v>0.18</v>
      </c>
      <c r="I403" s="42"/>
      <c r="J403" s="42"/>
      <c r="K403" s="42"/>
      <c r="L403" s="42"/>
      <c r="M403" s="42"/>
      <c r="N403" s="42"/>
      <c r="O403" s="42"/>
      <c r="P403" s="42"/>
      <c r="Q403" s="12">
        <f t="shared" si="7"/>
        <v>45</v>
      </c>
      <c r="R403" s="42"/>
    </row>
    <row r="404" s="25" customFormat="1" ht="18" customHeight="1" spans="1:18">
      <c r="A404" s="12">
        <v>399</v>
      </c>
      <c r="B404" s="42" t="s">
        <v>441</v>
      </c>
      <c r="C404" s="42" t="s">
        <v>452</v>
      </c>
      <c r="D404" s="42"/>
      <c r="E404" s="42"/>
      <c r="F404" s="42"/>
      <c r="G404" s="42"/>
      <c r="H404" s="42">
        <v>3.47</v>
      </c>
      <c r="I404" s="42"/>
      <c r="J404" s="42"/>
      <c r="K404" s="42"/>
      <c r="L404" s="42"/>
      <c r="M404" s="42"/>
      <c r="N404" s="42"/>
      <c r="O404" s="42"/>
      <c r="P404" s="42"/>
      <c r="Q404" s="12">
        <f t="shared" si="7"/>
        <v>867.5</v>
      </c>
      <c r="R404" s="42"/>
    </row>
    <row r="405" s="25" customFormat="1" ht="18" customHeight="1" spans="1:18">
      <c r="A405" s="12">
        <v>400</v>
      </c>
      <c r="B405" s="42" t="s">
        <v>441</v>
      </c>
      <c r="C405" s="42" t="s">
        <v>453</v>
      </c>
      <c r="D405" s="42">
        <v>0.28</v>
      </c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12">
        <f t="shared" si="7"/>
        <v>84</v>
      </c>
      <c r="R405" s="42"/>
    </row>
    <row r="406" s="25" customFormat="1" ht="18" customHeight="1" spans="1:18">
      <c r="A406" s="12">
        <v>401</v>
      </c>
      <c r="B406" s="42" t="s">
        <v>441</v>
      </c>
      <c r="C406" s="42" t="s">
        <v>454</v>
      </c>
      <c r="D406" s="42">
        <v>2.78</v>
      </c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12">
        <f t="shared" si="7"/>
        <v>834</v>
      </c>
      <c r="R406" s="42"/>
    </row>
    <row r="407" s="25" customFormat="1" ht="18" customHeight="1" spans="1:18">
      <c r="A407" s="12">
        <v>402</v>
      </c>
      <c r="B407" s="42" t="s">
        <v>441</v>
      </c>
      <c r="C407" s="42" t="s">
        <v>455</v>
      </c>
      <c r="D407" s="42">
        <v>3.29</v>
      </c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12">
        <f t="shared" si="7"/>
        <v>987</v>
      </c>
      <c r="R407" s="42"/>
    </row>
    <row r="408" s="25" customFormat="1" ht="18" customHeight="1" spans="1:18">
      <c r="A408" s="12">
        <v>403</v>
      </c>
      <c r="B408" s="42" t="s">
        <v>441</v>
      </c>
      <c r="C408" s="42" t="s">
        <v>456</v>
      </c>
      <c r="D408" s="42">
        <v>2.94</v>
      </c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2">
        <f t="shared" si="7"/>
        <v>882</v>
      </c>
      <c r="R408" s="42"/>
    </row>
    <row r="409" s="25" customFormat="1" ht="18" customHeight="1" spans="1:18">
      <c r="A409" s="12">
        <v>404</v>
      </c>
      <c r="B409" s="42" t="s">
        <v>441</v>
      </c>
      <c r="C409" s="42" t="s">
        <v>457</v>
      </c>
      <c r="D409" s="42"/>
      <c r="E409" s="42"/>
      <c r="F409" s="42"/>
      <c r="G409" s="42"/>
      <c r="H409" s="42">
        <v>0.32</v>
      </c>
      <c r="I409" s="42"/>
      <c r="J409" s="42"/>
      <c r="K409" s="42"/>
      <c r="L409" s="42"/>
      <c r="M409" s="42"/>
      <c r="N409" s="42"/>
      <c r="O409" s="42"/>
      <c r="P409" s="42"/>
      <c r="Q409" s="12">
        <f t="shared" si="7"/>
        <v>80</v>
      </c>
      <c r="R409" s="42"/>
    </row>
    <row r="410" s="25" customFormat="1" ht="18" customHeight="1" spans="1:18">
      <c r="A410" s="12">
        <v>405</v>
      </c>
      <c r="B410" s="42" t="s">
        <v>441</v>
      </c>
      <c r="C410" s="42" t="s">
        <v>458</v>
      </c>
      <c r="D410" s="42">
        <v>0.74</v>
      </c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12">
        <f t="shared" si="7"/>
        <v>222</v>
      </c>
      <c r="R410" s="42"/>
    </row>
    <row r="411" s="25" customFormat="1" ht="18" customHeight="1" spans="1:18">
      <c r="A411" s="12">
        <v>406</v>
      </c>
      <c r="B411" s="42" t="s">
        <v>441</v>
      </c>
      <c r="C411" s="42" t="s">
        <v>459</v>
      </c>
      <c r="D411" s="42">
        <v>0.91</v>
      </c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12">
        <f t="shared" si="7"/>
        <v>273</v>
      </c>
      <c r="R411" s="42"/>
    </row>
    <row r="412" s="25" customFormat="1" ht="18" customHeight="1" spans="1:18">
      <c r="A412" s="12">
        <v>407</v>
      </c>
      <c r="B412" s="42" t="s">
        <v>441</v>
      </c>
      <c r="C412" s="42" t="s">
        <v>460</v>
      </c>
      <c r="D412" s="42">
        <v>2.2</v>
      </c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12">
        <f t="shared" si="7"/>
        <v>660</v>
      </c>
      <c r="R412" s="42"/>
    </row>
    <row r="413" s="25" customFormat="1" ht="18" customHeight="1" spans="1:18">
      <c r="A413" s="12">
        <v>408</v>
      </c>
      <c r="B413" s="42" t="s">
        <v>441</v>
      </c>
      <c r="C413" s="42" t="s">
        <v>461</v>
      </c>
      <c r="D413" s="42">
        <v>3.17</v>
      </c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12">
        <f t="shared" si="7"/>
        <v>951</v>
      </c>
      <c r="R413" s="42"/>
    </row>
    <row r="414" s="25" customFormat="1" ht="18" customHeight="1" spans="1:18">
      <c r="A414" s="12">
        <v>409</v>
      </c>
      <c r="B414" s="42" t="s">
        <v>441</v>
      </c>
      <c r="C414" s="42" t="s">
        <v>462</v>
      </c>
      <c r="D414" s="42">
        <v>6.83</v>
      </c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12">
        <f t="shared" si="7"/>
        <v>2049</v>
      </c>
      <c r="R414" s="42"/>
    </row>
    <row r="415" s="25" customFormat="1" ht="18" customHeight="1" spans="1:18">
      <c r="A415" s="12">
        <v>410</v>
      </c>
      <c r="B415" s="42" t="s">
        <v>441</v>
      </c>
      <c r="C415" s="42" t="s">
        <v>463</v>
      </c>
      <c r="D415" s="42">
        <v>0.7</v>
      </c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12">
        <f t="shared" si="7"/>
        <v>210</v>
      </c>
      <c r="R415" s="42"/>
    </row>
    <row r="416" s="25" customFormat="1" ht="18" customHeight="1" spans="1:18">
      <c r="A416" s="12">
        <v>411</v>
      </c>
      <c r="B416" s="42" t="s">
        <v>441</v>
      </c>
      <c r="C416" s="42" t="s">
        <v>464</v>
      </c>
      <c r="D416" s="42">
        <v>0.4</v>
      </c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12">
        <f t="shared" si="7"/>
        <v>120</v>
      </c>
      <c r="R416" s="42"/>
    </row>
    <row r="417" s="25" customFormat="1" ht="18" customHeight="1" spans="1:18">
      <c r="A417" s="12">
        <v>412</v>
      </c>
      <c r="B417" s="42" t="s">
        <v>441</v>
      </c>
      <c r="C417" s="42" t="s">
        <v>465</v>
      </c>
      <c r="D417" s="42">
        <v>2.84</v>
      </c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12">
        <f t="shared" si="7"/>
        <v>852</v>
      </c>
      <c r="R417" s="42"/>
    </row>
    <row r="418" s="25" customFormat="1" ht="18" customHeight="1" spans="1:18">
      <c r="A418" s="12">
        <v>413</v>
      </c>
      <c r="B418" s="42" t="s">
        <v>441</v>
      </c>
      <c r="C418" s="42" t="s">
        <v>466</v>
      </c>
      <c r="D418" s="42">
        <v>5.39</v>
      </c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12">
        <f t="shared" si="7"/>
        <v>1617</v>
      </c>
      <c r="R418" s="42"/>
    </row>
    <row r="419" s="25" customFormat="1" ht="18" customHeight="1" spans="1:18">
      <c r="A419" s="12">
        <v>414</v>
      </c>
      <c r="B419" s="42" t="s">
        <v>441</v>
      </c>
      <c r="C419" s="42" t="s">
        <v>467</v>
      </c>
      <c r="D419" s="42">
        <v>2.41</v>
      </c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12">
        <f t="shared" si="7"/>
        <v>723</v>
      </c>
      <c r="R419" s="42"/>
    </row>
    <row r="420" s="25" customFormat="1" ht="18" customHeight="1" spans="1:18">
      <c r="A420" s="12">
        <v>415</v>
      </c>
      <c r="B420" s="42" t="s">
        <v>441</v>
      </c>
      <c r="C420" s="42" t="s">
        <v>468</v>
      </c>
      <c r="D420" s="42">
        <v>1.9</v>
      </c>
      <c r="E420" s="42"/>
      <c r="F420" s="42"/>
      <c r="G420" s="42"/>
      <c r="H420" s="42">
        <v>2.14</v>
      </c>
      <c r="I420" s="42"/>
      <c r="J420" s="42"/>
      <c r="K420" s="42"/>
      <c r="L420" s="42"/>
      <c r="M420" s="42"/>
      <c r="N420" s="42"/>
      <c r="O420" s="42"/>
      <c r="P420" s="42"/>
      <c r="Q420" s="12">
        <f t="shared" si="7"/>
        <v>1105</v>
      </c>
      <c r="R420" s="42"/>
    </row>
    <row r="421" s="25" customFormat="1" ht="18" customHeight="1" spans="1:18">
      <c r="A421" s="12">
        <v>416</v>
      </c>
      <c r="B421" s="42" t="s">
        <v>441</v>
      </c>
      <c r="C421" s="42" t="s">
        <v>469</v>
      </c>
      <c r="D421" s="42">
        <v>1.09</v>
      </c>
      <c r="E421" s="42"/>
      <c r="F421" s="42"/>
      <c r="G421" s="42"/>
      <c r="H421" s="42">
        <v>4.26</v>
      </c>
      <c r="I421" s="42"/>
      <c r="J421" s="42"/>
      <c r="K421" s="42"/>
      <c r="L421" s="42"/>
      <c r="M421" s="42"/>
      <c r="N421" s="42"/>
      <c r="O421" s="42"/>
      <c r="P421" s="42"/>
      <c r="Q421" s="12">
        <f t="shared" si="7"/>
        <v>1392</v>
      </c>
      <c r="R421" s="42"/>
    </row>
    <row r="422" s="25" customFormat="1" ht="18" customHeight="1" spans="1:18">
      <c r="A422" s="12">
        <v>417</v>
      </c>
      <c r="B422" s="42" t="s">
        <v>441</v>
      </c>
      <c r="C422" s="42" t="s">
        <v>470</v>
      </c>
      <c r="D422" s="42">
        <v>6.13</v>
      </c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12">
        <f t="shared" si="7"/>
        <v>1839</v>
      </c>
      <c r="R422" s="42"/>
    </row>
    <row r="423" s="25" customFormat="1" ht="18" customHeight="1" spans="1:18">
      <c r="A423" s="12">
        <v>418</v>
      </c>
      <c r="B423" s="42" t="s">
        <v>441</v>
      </c>
      <c r="C423" s="42" t="s">
        <v>471</v>
      </c>
      <c r="D423" s="42">
        <v>1.34</v>
      </c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12">
        <f t="shared" si="7"/>
        <v>402</v>
      </c>
      <c r="R423" s="42"/>
    </row>
    <row r="424" s="25" customFormat="1" ht="18" customHeight="1" spans="1:18">
      <c r="A424" s="12">
        <v>419</v>
      </c>
      <c r="B424" s="42" t="s">
        <v>441</v>
      </c>
      <c r="C424" s="42" t="s">
        <v>472</v>
      </c>
      <c r="D424" s="42">
        <v>1.14</v>
      </c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12">
        <f t="shared" si="7"/>
        <v>342</v>
      </c>
      <c r="R424" s="42"/>
    </row>
    <row r="425" s="25" customFormat="1" ht="18" customHeight="1" spans="1:18">
      <c r="A425" s="12">
        <v>420</v>
      </c>
      <c r="B425" s="42" t="s">
        <v>441</v>
      </c>
      <c r="C425" s="42" t="s">
        <v>473</v>
      </c>
      <c r="D425" s="42">
        <v>13.18</v>
      </c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12">
        <f t="shared" si="7"/>
        <v>3954</v>
      </c>
      <c r="R425" s="42"/>
    </row>
    <row r="426" s="25" customFormat="1" ht="18" customHeight="1" spans="1:18">
      <c r="A426" s="12">
        <v>421</v>
      </c>
      <c r="B426" s="42" t="s">
        <v>441</v>
      </c>
      <c r="C426" s="42" t="s">
        <v>474</v>
      </c>
      <c r="D426" s="42">
        <v>3.47</v>
      </c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12">
        <f t="shared" si="7"/>
        <v>1041</v>
      </c>
      <c r="R426" s="42"/>
    </row>
    <row r="427" s="25" customFormat="1" ht="18" customHeight="1" spans="1:18">
      <c r="A427" s="12">
        <v>422</v>
      </c>
      <c r="B427" s="42" t="s">
        <v>441</v>
      </c>
      <c r="C427" s="42" t="s">
        <v>475</v>
      </c>
      <c r="D427" s="42">
        <v>0.93</v>
      </c>
      <c r="E427" s="42"/>
      <c r="F427" s="42"/>
      <c r="G427" s="42"/>
      <c r="H427" s="42">
        <v>1.08</v>
      </c>
      <c r="I427" s="42"/>
      <c r="J427" s="42"/>
      <c r="K427" s="42"/>
      <c r="L427" s="42"/>
      <c r="M427" s="42"/>
      <c r="N427" s="42"/>
      <c r="O427" s="42"/>
      <c r="P427" s="42"/>
      <c r="Q427" s="12">
        <f t="shared" si="7"/>
        <v>549</v>
      </c>
      <c r="R427" s="42"/>
    </row>
    <row r="428" s="25" customFormat="1" ht="18" customHeight="1" spans="1:18">
      <c r="A428" s="12">
        <v>423</v>
      </c>
      <c r="B428" s="42" t="s">
        <v>441</v>
      </c>
      <c r="C428" s="42" t="s">
        <v>476</v>
      </c>
      <c r="D428" s="42">
        <v>4.25</v>
      </c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12">
        <f t="shared" si="7"/>
        <v>1275</v>
      </c>
      <c r="R428" s="42"/>
    </row>
    <row r="429" s="25" customFormat="1" ht="18" customHeight="1" spans="1:18">
      <c r="A429" s="12">
        <v>424</v>
      </c>
      <c r="B429" s="42" t="s">
        <v>441</v>
      </c>
      <c r="C429" s="42" t="s">
        <v>477</v>
      </c>
      <c r="D429" s="42">
        <v>1.62</v>
      </c>
      <c r="E429" s="42"/>
      <c r="F429" s="42"/>
      <c r="G429" s="42"/>
      <c r="H429" s="42">
        <v>2.99</v>
      </c>
      <c r="I429" s="42"/>
      <c r="J429" s="42"/>
      <c r="K429" s="42"/>
      <c r="L429" s="42"/>
      <c r="M429" s="42"/>
      <c r="N429" s="42"/>
      <c r="O429" s="42"/>
      <c r="P429" s="42"/>
      <c r="Q429" s="12">
        <f t="shared" si="7"/>
        <v>1233.5</v>
      </c>
      <c r="R429" s="42"/>
    </row>
    <row r="430" s="25" customFormat="1" ht="18" customHeight="1" spans="1:18">
      <c r="A430" s="12">
        <v>425</v>
      </c>
      <c r="B430" s="42" t="s">
        <v>441</v>
      </c>
      <c r="C430" s="42" t="s">
        <v>478</v>
      </c>
      <c r="D430" s="42">
        <v>1.38</v>
      </c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12">
        <f t="shared" si="7"/>
        <v>414</v>
      </c>
      <c r="R430" s="42"/>
    </row>
    <row r="431" s="25" customFormat="1" ht="18" customHeight="1" spans="1:18">
      <c r="A431" s="12">
        <v>426</v>
      </c>
      <c r="B431" s="42" t="s">
        <v>441</v>
      </c>
      <c r="C431" s="42" t="s">
        <v>479</v>
      </c>
      <c r="D431" s="42">
        <v>5</v>
      </c>
      <c r="E431" s="42"/>
      <c r="F431" s="42"/>
      <c r="G431" s="42"/>
      <c r="H431" s="42">
        <v>1.19</v>
      </c>
      <c r="I431" s="42"/>
      <c r="J431" s="42"/>
      <c r="K431" s="42"/>
      <c r="L431" s="42"/>
      <c r="M431" s="42"/>
      <c r="N431" s="42"/>
      <c r="O431" s="42"/>
      <c r="P431" s="42"/>
      <c r="Q431" s="12">
        <f t="shared" si="7"/>
        <v>1797.5</v>
      </c>
      <c r="R431" s="42"/>
    </row>
    <row r="432" s="25" customFormat="1" ht="18" customHeight="1" spans="1:18">
      <c r="A432" s="12">
        <v>427</v>
      </c>
      <c r="B432" s="42" t="s">
        <v>441</v>
      </c>
      <c r="C432" s="42" t="s">
        <v>480</v>
      </c>
      <c r="D432" s="42">
        <v>0.86</v>
      </c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12">
        <f t="shared" si="7"/>
        <v>258</v>
      </c>
      <c r="R432" s="42"/>
    </row>
    <row r="433" s="25" customFormat="1" ht="18" customHeight="1" spans="1:18">
      <c r="A433" s="12">
        <v>428</v>
      </c>
      <c r="B433" s="42" t="s">
        <v>441</v>
      </c>
      <c r="C433" s="42" t="s">
        <v>481</v>
      </c>
      <c r="D433" s="42">
        <v>2.34</v>
      </c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12">
        <f t="shared" si="7"/>
        <v>702</v>
      </c>
      <c r="R433" s="42"/>
    </row>
    <row r="434" s="25" customFormat="1" ht="18" customHeight="1" spans="1:18">
      <c r="A434" s="12">
        <v>429</v>
      </c>
      <c r="B434" s="42" t="s">
        <v>441</v>
      </c>
      <c r="C434" s="42" t="s">
        <v>482</v>
      </c>
      <c r="D434" s="42">
        <v>3.44</v>
      </c>
      <c r="E434" s="42"/>
      <c r="F434" s="42"/>
      <c r="G434" s="42"/>
      <c r="H434" s="42">
        <v>0.83</v>
      </c>
      <c r="I434" s="42"/>
      <c r="J434" s="42"/>
      <c r="K434" s="42"/>
      <c r="L434" s="42"/>
      <c r="M434" s="42"/>
      <c r="N434" s="42"/>
      <c r="O434" s="42"/>
      <c r="P434" s="42"/>
      <c r="Q434" s="12">
        <f t="shared" si="7"/>
        <v>1239.5</v>
      </c>
      <c r="R434" s="42"/>
    </row>
    <row r="435" s="25" customFormat="1" ht="18" customHeight="1" spans="1:18">
      <c r="A435" s="12">
        <v>430</v>
      </c>
      <c r="B435" s="42" t="s">
        <v>441</v>
      </c>
      <c r="C435" s="42" t="s">
        <v>483</v>
      </c>
      <c r="D435" s="42">
        <v>4.14</v>
      </c>
      <c r="E435" s="42"/>
      <c r="F435" s="42"/>
      <c r="G435" s="42"/>
      <c r="H435" s="42">
        <v>0.78</v>
      </c>
      <c r="I435" s="42"/>
      <c r="J435" s="42"/>
      <c r="K435" s="42"/>
      <c r="L435" s="42"/>
      <c r="M435" s="42"/>
      <c r="N435" s="42"/>
      <c r="O435" s="42"/>
      <c r="P435" s="42"/>
      <c r="Q435" s="12">
        <f t="shared" si="7"/>
        <v>1437</v>
      </c>
      <c r="R435" s="42"/>
    </row>
    <row r="436" s="25" customFormat="1" ht="18" customHeight="1" spans="1:18">
      <c r="A436" s="12">
        <v>431</v>
      </c>
      <c r="B436" s="42" t="s">
        <v>441</v>
      </c>
      <c r="C436" s="42" t="s">
        <v>484</v>
      </c>
      <c r="D436" s="42">
        <v>1.52</v>
      </c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12">
        <f t="shared" si="7"/>
        <v>456</v>
      </c>
      <c r="R436" s="42"/>
    </row>
    <row r="437" s="25" customFormat="1" ht="18" customHeight="1" spans="1:18">
      <c r="A437" s="12">
        <v>432</v>
      </c>
      <c r="B437" s="42" t="s">
        <v>441</v>
      </c>
      <c r="C437" s="42" t="s">
        <v>485</v>
      </c>
      <c r="D437" s="42">
        <v>2.22</v>
      </c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12">
        <f t="shared" si="7"/>
        <v>666</v>
      </c>
      <c r="R437" s="42"/>
    </row>
    <row r="438" s="25" customFormat="1" ht="18" customHeight="1" spans="1:18">
      <c r="A438" s="12">
        <v>433</v>
      </c>
      <c r="B438" s="42" t="s">
        <v>441</v>
      </c>
      <c r="C438" s="42" t="s">
        <v>486</v>
      </c>
      <c r="D438" s="42">
        <v>3.07</v>
      </c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12">
        <f t="shared" si="7"/>
        <v>921</v>
      </c>
      <c r="R438" s="42"/>
    </row>
    <row r="439" s="25" customFormat="1" ht="18" customHeight="1" spans="1:18">
      <c r="A439" s="12">
        <v>434</v>
      </c>
      <c r="B439" s="42" t="s">
        <v>441</v>
      </c>
      <c r="C439" s="42" t="s">
        <v>487</v>
      </c>
      <c r="D439" s="42">
        <v>0.42</v>
      </c>
      <c r="E439" s="42"/>
      <c r="F439" s="42"/>
      <c r="G439" s="42"/>
      <c r="H439" s="42">
        <v>1.62</v>
      </c>
      <c r="I439" s="42"/>
      <c r="J439" s="42"/>
      <c r="K439" s="42"/>
      <c r="L439" s="42"/>
      <c r="M439" s="42"/>
      <c r="N439" s="42"/>
      <c r="O439" s="42"/>
      <c r="P439" s="42"/>
      <c r="Q439" s="12">
        <f t="shared" si="7"/>
        <v>531</v>
      </c>
      <c r="R439" s="42"/>
    </row>
    <row r="440" s="25" customFormat="1" ht="18" customHeight="1" spans="1:18">
      <c r="A440" s="12">
        <v>435</v>
      </c>
      <c r="B440" s="42" t="s">
        <v>441</v>
      </c>
      <c r="C440" s="42" t="s">
        <v>488</v>
      </c>
      <c r="D440" s="42">
        <v>2.23</v>
      </c>
      <c r="E440" s="42"/>
      <c r="F440" s="42"/>
      <c r="G440" s="42"/>
      <c r="H440" s="42">
        <v>1.41</v>
      </c>
      <c r="I440" s="42"/>
      <c r="J440" s="42"/>
      <c r="K440" s="42"/>
      <c r="L440" s="42"/>
      <c r="M440" s="42"/>
      <c r="N440" s="42"/>
      <c r="O440" s="42"/>
      <c r="P440" s="42"/>
      <c r="Q440" s="12">
        <f t="shared" si="7"/>
        <v>1021.5</v>
      </c>
      <c r="R440" s="42"/>
    </row>
    <row r="441" s="25" customFormat="1" ht="18" customHeight="1" spans="1:18">
      <c r="A441" s="12">
        <v>436</v>
      </c>
      <c r="B441" s="42" t="s">
        <v>441</v>
      </c>
      <c r="C441" s="42" t="s">
        <v>489</v>
      </c>
      <c r="D441" s="42">
        <v>2.25</v>
      </c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12">
        <f t="shared" si="7"/>
        <v>675</v>
      </c>
      <c r="R441" s="42"/>
    </row>
    <row r="442" s="25" customFormat="1" ht="18" customHeight="1" spans="1:18">
      <c r="A442" s="12">
        <v>437</v>
      </c>
      <c r="B442" s="42" t="s">
        <v>441</v>
      </c>
      <c r="C442" s="42" t="s">
        <v>490</v>
      </c>
      <c r="D442" s="42"/>
      <c r="E442" s="42"/>
      <c r="F442" s="42"/>
      <c r="G442" s="42"/>
      <c r="H442" s="42">
        <v>0.52</v>
      </c>
      <c r="I442" s="42"/>
      <c r="J442" s="42"/>
      <c r="K442" s="42"/>
      <c r="L442" s="42"/>
      <c r="M442" s="42"/>
      <c r="N442" s="42"/>
      <c r="O442" s="42"/>
      <c r="P442" s="42"/>
      <c r="Q442" s="12">
        <f t="shared" si="7"/>
        <v>130</v>
      </c>
      <c r="R442" s="42"/>
    </row>
    <row r="443" s="25" customFormat="1" ht="18" customHeight="1" spans="1:18">
      <c r="A443" s="12">
        <v>438</v>
      </c>
      <c r="B443" s="42" t="s">
        <v>441</v>
      </c>
      <c r="C443" s="42" t="s">
        <v>491</v>
      </c>
      <c r="D443" s="42"/>
      <c r="E443" s="42"/>
      <c r="F443" s="42"/>
      <c r="G443" s="42"/>
      <c r="H443" s="42">
        <v>1.04</v>
      </c>
      <c r="I443" s="42"/>
      <c r="J443" s="42"/>
      <c r="K443" s="42"/>
      <c r="L443" s="42"/>
      <c r="M443" s="42"/>
      <c r="N443" s="42"/>
      <c r="O443" s="42"/>
      <c r="P443" s="42"/>
      <c r="Q443" s="12">
        <f t="shared" si="7"/>
        <v>260</v>
      </c>
      <c r="R443" s="42"/>
    </row>
    <row r="444" s="25" customFormat="1" ht="18" customHeight="1" spans="1:18">
      <c r="A444" s="12">
        <v>439</v>
      </c>
      <c r="B444" s="42" t="s">
        <v>441</v>
      </c>
      <c r="C444" s="42" t="s">
        <v>492</v>
      </c>
      <c r="D444" s="42">
        <v>0.78</v>
      </c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12">
        <f t="shared" si="7"/>
        <v>234</v>
      </c>
      <c r="R444" s="42"/>
    </row>
    <row r="445" s="25" customFormat="1" ht="18" customHeight="1" spans="1:18">
      <c r="A445" s="12">
        <v>440</v>
      </c>
      <c r="B445" s="42" t="s">
        <v>441</v>
      </c>
      <c r="C445" s="42" t="s">
        <v>493</v>
      </c>
      <c r="D445" s="42">
        <v>0.92</v>
      </c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12">
        <f t="shared" si="7"/>
        <v>276</v>
      </c>
      <c r="R445" s="42"/>
    </row>
    <row r="446" s="25" customFormat="1" ht="18" customHeight="1" spans="1:18">
      <c r="A446" s="12">
        <v>441</v>
      </c>
      <c r="B446" s="42" t="s">
        <v>441</v>
      </c>
      <c r="C446" s="42" t="s">
        <v>494</v>
      </c>
      <c r="D446" s="42">
        <v>1.05</v>
      </c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12">
        <f t="shared" si="7"/>
        <v>315</v>
      </c>
      <c r="R446" s="42"/>
    </row>
    <row r="447" s="25" customFormat="1" ht="18" customHeight="1" spans="1:18">
      <c r="A447" s="12">
        <v>442</v>
      </c>
      <c r="B447" s="42" t="s">
        <v>441</v>
      </c>
      <c r="C447" s="42" t="s">
        <v>495</v>
      </c>
      <c r="D447" s="42">
        <v>0.84</v>
      </c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12">
        <f t="shared" si="7"/>
        <v>252</v>
      </c>
      <c r="R447" s="42"/>
    </row>
    <row r="448" s="25" customFormat="1" ht="18" customHeight="1" spans="1:18">
      <c r="A448" s="12">
        <v>443</v>
      </c>
      <c r="B448" s="42" t="s">
        <v>441</v>
      </c>
      <c r="C448" s="42" t="s">
        <v>496</v>
      </c>
      <c r="D448" s="42">
        <v>0.36</v>
      </c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12">
        <f t="shared" si="7"/>
        <v>108</v>
      </c>
      <c r="R448" s="42"/>
    </row>
    <row r="449" s="25" customFormat="1" ht="18" customHeight="1" spans="1:18">
      <c r="A449" s="12">
        <v>444</v>
      </c>
      <c r="B449" s="42" t="s">
        <v>441</v>
      </c>
      <c r="C449" s="42" t="s">
        <v>497</v>
      </c>
      <c r="D449" s="42">
        <v>1.67</v>
      </c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12">
        <f t="shared" si="7"/>
        <v>501</v>
      </c>
      <c r="R449" s="42"/>
    </row>
    <row r="450" s="25" customFormat="1" ht="18" customHeight="1" spans="1:18">
      <c r="A450" s="12">
        <v>445</v>
      </c>
      <c r="B450" s="42" t="s">
        <v>441</v>
      </c>
      <c r="C450" s="42" t="s">
        <v>498</v>
      </c>
      <c r="D450" s="42">
        <v>4.04</v>
      </c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12">
        <f t="shared" si="7"/>
        <v>1212</v>
      </c>
      <c r="R450" s="42"/>
    </row>
    <row r="451" s="25" customFormat="1" ht="18" customHeight="1" spans="1:18">
      <c r="A451" s="12">
        <v>446</v>
      </c>
      <c r="B451" s="42" t="s">
        <v>441</v>
      </c>
      <c r="C451" s="42" t="s">
        <v>499</v>
      </c>
      <c r="D451" s="42">
        <v>5.45</v>
      </c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12">
        <f t="shared" si="7"/>
        <v>1635</v>
      </c>
      <c r="R451" s="42"/>
    </row>
    <row r="452" s="25" customFormat="1" ht="18" customHeight="1" spans="1:18">
      <c r="A452" s="12">
        <v>447</v>
      </c>
      <c r="B452" s="42" t="s">
        <v>441</v>
      </c>
      <c r="C452" s="42" t="s">
        <v>500</v>
      </c>
      <c r="D452" s="42">
        <v>3.61</v>
      </c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12">
        <f t="shared" ref="Q452:Q515" si="8">SUM(D452*300+H452*250+K452*600+N452*600)</f>
        <v>1083</v>
      </c>
      <c r="R452" s="42"/>
    </row>
    <row r="453" s="25" customFormat="1" ht="18" customHeight="1" spans="1:18">
      <c r="A453" s="12">
        <v>448</v>
      </c>
      <c r="B453" s="42" t="s">
        <v>441</v>
      </c>
      <c r="C453" s="42" t="s">
        <v>501</v>
      </c>
      <c r="D453" s="42">
        <v>1.1</v>
      </c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12">
        <f t="shared" si="8"/>
        <v>330</v>
      </c>
      <c r="R453" s="42"/>
    </row>
    <row r="454" s="25" customFormat="1" ht="18" customHeight="1" spans="1:18">
      <c r="A454" s="12">
        <v>449</v>
      </c>
      <c r="B454" s="42" t="s">
        <v>441</v>
      </c>
      <c r="C454" s="42" t="s">
        <v>502</v>
      </c>
      <c r="D454" s="42">
        <v>0.6</v>
      </c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12">
        <f t="shared" si="8"/>
        <v>180</v>
      </c>
      <c r="R454" s="42"/>
    </row>
    <row r="455" s="25" customFormat="1" ht="18" customHeight="1" spans="1:18">
      <c r="A455" s="12">
        <v>450</v>
      </c>
      <c r="B455" s="42" t="s">
        <v>441</v>
      </c>
      <c r="C455" s="42" t="s">
        <v>503</v>
      </c>
      <c r="D455" s="42">
        <v>0.44</v>
      </c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12">
        <f t="shared" si="8"/>
        <v>132</v>
      </c>
      <c r="R455" s="42"/>
    </row>
    <row r="456" s="25" customFormat="1" ht="18" customHeight="1" spans="1:18">
      <c r="A456" s="12">
        <v>451</v>
      </c>
      <c r="B456" s="42" t="s">
        <v>441</v>
      </c>
      <c r="C456" s="42" t="s">
        <v>504</v>
      </c>
      <c r="D456" s="42">
        <v>4.89</v>
      </c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12">
        <f t="shared" si="8"/>
        <v>1467</v>
      </c>
      <c r="R456" s="42"/>
    </row>
    <row r="457" s="25" customFormat="1" ht="18" customHeight="1" spans="1:18">
      <c r="A457" s="12">
        <v>452</v>
      </c>
      <c r="B457" s="42" t="s">
        <v>441</v>
      </c>
      <c r="C457" s="42" t="s">
        <v>505</v>
      </c>
      <c r="D457" s="42">
        <v>13.06</v>
      </c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12">
        <f t="shared" si="8"/>
        <v>3918</v>
      </c>
      <c r="R457" s="42"/>
    </row>
    <row r="458" s="25" customFormat="1" ht="18" customHeight="1" spans="1:18">
      <c r="A458" s="12">
        <v>453</v>
      </c>
      <c r="B458" s="42" t="s">
        <v>441</v>
      </c>
      <c r="C458" s="42" t="s">
        <v>506</v>
      </c>
      <c r="D458" s="42">
        <v>3.2</v>
      </c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12">
        <f t="shared" si="8"/>
        <v>960</v>
      </c>
      <c r="R458" s="42"/>
    </row>
    <row r="459" s="25" customFormat="1" ht="18" customHeight="1" spans="1:18">
      <c r="A459" s="12">
        <v>454</v>
      </c>
      <c r="B459" s="42" t="s">
        <v>441</v>
      </c>
      <c r="C459" s="42" t="s">
        <v>507</v>
      </c>
      <c r="D459" s="42">
        <v>1.09</v>
      </c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12">
        <f t="shared" si="8"/>
        <v>327</v>
      </c>
      <c r="R459" s="42"/>
    </row>
    <row r="460" s="25" customFormat="1" ht="18" customHeight="1" spans="1:18">
      <c r="A460" s="12">
        <v>455</v>
      </c>
      <c r="B460" s="42" t="s">
        <v>441</v>
      </c>
      <c r="C460" s="42" t="s">
        <v>508</v>
      </c>
      <c r="D460" s="42">
        <v>0.92</v>
      </c>
      <c r="E460" s="42"/>
      <c r="F460" s="42"/>
      <c r="G460" s="42"/>
      <c r="H460" s="42">
        <v>1.15</v>
      </c>
      <c r="I460" s="42"/>
      <c r="J460" s="42"/>
      <c r="K460" s="42"/>
      <c r="L460" s="42"/>
      <c r="M460" s="42"/>
      <c r="N460" s="42"/>
      <c r="O460" s="42"/>
      <c r="P460" s="42"/>
      <c r="Q460" s="12">
        <f t="shared" si="8"/>
        <v>563.5</v>
      </c>
      <c r="R460" s="42"/>
    </row>
    <row r="461" s="25" customFormat="1" ht="18" customHeight="1" spans="1:18">
      <c r="A461" s="12">
        <v>456</v>
      </c>
      <c r="B461" s="42" t="s">
        <v>441</v>
      </c>
      <c r="C461" s="42" t="s">
        <v>509</v>
      </c>
      <c r="D461" s="42">
        <v>2.1</v>
      </c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12">
        <f t="shared" si="8"/>
        <v>630</v>
      </c>
      <c r="R461" s="42"/>
    </row>
    <row r="462" s="25" customFormat="1" ht="18" customHeight="1" spans="1:18">
      <c r="A462" s="12">
        <v>457</v>
      </c>
      <c r="B462" s="42" t="s">
        <v>441</v>
      </c>
      <c r="C462" s="42" t="s">
        <v>510</v>
      </c>
      <c r="D462" s="42">
        <v>6.25</v>
      </c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2">
        <f t="shared" si="8"/>
        <v>1875</v>
      </c>
      <c r="R462" s="42"/>
    </row>
    <row r="463" s="25" customFormat="1" ht="18" customHeight="1" spans="1:18">
      <c r="A463" s="12">
        <v>458</v>
      </c>
      <c r="B463" s="42" t="s">
        <v>441</v>
      </c>
      <c r="C463" s="42" t="s">
        <v>511</v>
      </c>
      <c r="D463" s="42">
        <v>3.77</v>
      </c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12">
        <f t="shared" si="8"/>
        <v>1131</v>
      </c>
      <c r="R463" s="42"/>
    </row>
    <row r="464" s="25" customFormat="1" ht="18" customHeight="1" spans="1:18">
      <c r="A464" s="12">
        <v>459</v>
      </c>
      <c r="B464" s="42" t="s">
        <v>441</v>
      </c>
      <c r="C464" s="42" t="s">
        <v>512</v>
      </c>
      <c r="D464" s="42"/>
      <c r="E464" s="42"/>
      <c r="F464" s="42"/>
      <c r="G464" s="42"/>
      <c r="H464" s="42">
        <v>1.67</v>
      </c>
      <c r="I464" s="42"/>
      <c r="J464" s="42"/>
      <c r="K464" s="42"/>
      <c r="L464" s="42"/>
      <c r="M464" s="42"/>
      <c r="N464" s="42"/>
      <c r="O464" s="42"/>
      <c r="P464" s="42"/>
      <c r="Q464" s="12">
        <f t="shared" si="8"/>
        <v>417.5</v>
      </c>
      <c r="R464" s="42"/>
    </row>
    <row r="465" s="25" customFormat="1" ht="18" customHeight="1" spans="1:18">
      <c r="A465" s="12">
        <v>460</v>
      </c>
      <c r="B465" s="42" t="s">
        <v>441</v>
      </c>
      <c r="C465" s="42" t="s">
        <v>513</v>
      </c>
      <c r="D465" s="42">
        <v>4.75</v>
      </c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12">
        <f t="shared" si="8"/>
        <v>1425</v>
      </c>
      <c r="R465" s="42"/>
    </row>
    <row r="466" s="25" customFormat="1" ht="18" customHeight="1" spans="1:18">
      <c r="A466" s="12">
        <v>461</v>
      </c>
      <c r="B466" s="42" t="s">
        <v>441</v>
      </c>
      <c r="C466" s="42" t="s">
        <v>514</v>
      </c>
      <c r="D466" s="42">
        <v>2.05</v>
      </c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12">
        <f t="shared" si="8"/>
        <v>615</v>
      </c>
      <c r="R466" s="42"/>
    </row>
    <row r="467" s="25" customFormat="1" ht="18" customHeight="1" spans="1:18">
      <c r="A467" s="12">
        <v>462</v>
      </c>
      <c r="B467" s="42" t="s">
        <v>441</v>
      </c>
      <c r="C467" s="42" t="s">
        <v>515</v>
      </c>
      <c r="D467" s="42">
        <v>1.57</v>
      </c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12">
        <f t="shared" si="8"/>
        <v>471</v>
      </c>
      <c r="R467" s="42"/>
    </row>
    <row r="468" s="25" customFormat="1" ht="18" customHeight="1" spans="1:18">
      <c r="A468" s="12">
        <v>463</v>
      </c>
      <c r="B468" s="42" t="s">
        <v>441</v>
      </c>
      <c r="C468" s="42" t="s">
        <v>516</v>
      </c>
      <c r="D468" s="42"/>
      <c r="E468" s="42"/>
      <c r="F468" s="42"/>
      <c r="G468" s="42"/>
      <c r="H468" s="42">
        <v>1.77</v>
      </c>
      <c r="I468" s="42"/>
      <c r="J468" s="42"/>
      <c r="K468" s="42"/>
      <c r="L468" s="42"/>
      <c r="M468" s="42"/>
      <c r="N468" s="42"/>
      <c r="O468" s="42"/>
      <c r="P468" s="42"/>
      <c r="Q468" s="12">
        <f t="shared" si="8"/>
        <v>442.5</v>
      </c>
      <c r="R468" s="42"/>
    </row>
    <row r="469" s="25" customFormat="1" ht="18" customHeight="1" spans="1:18">
      <c r="A469" s="12">
        <v>464</v>
      </c>
      <c r="B469" s="42" t="s">
        <v>441</v>
      </c>
      <c r="C469" s="42" t="s">
        <v>517</v>
      </c>
      <c r="D469" s="42"/>
      <c r="E469" s="42"/>
      <c r="F469" s="42"/>
      <c r="G469" s="42"/>
      <c r="H469" s="42">
        <v>0.89</v>
      </c>
      <c r="I469" s="42"/>
      <c r="J469" s="42"/>
      <c r="K469" s="42"/>
      <c r="L469" s="42"/>
      <c r="M469" s="42"/>
      <c r="N469" s="42"/>
      <c r="O469" s="42"/>
      <c r="P469" s="42"/>
      <c r="Q469" s="12">
        <f t="shared" si="8"/>
        <v>222.5</v>
      </c>
      <c r="R469" s="42"/>
    </row>
    <row r="470" s="25" customFormat="1" ht="18" customHeight="1" spans="1:18">
      <c r="A470" s="12">
        <v>465</v>
      </c>
      <c r="B470" s="42" t="s">
        <v>441</v>
      </c>
      <c r="C470" s="42" t="s">
        <v>518</v>
      </c>
      <c r="D470" s="42">
        <v>2.52</v>
      </c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12">
        <f t="shared" si="8"/>
        <v>756</v>
      </c>
      <c r="R470" s="42"/>
    </row>
    <row r="471" s="25" customFormat="1" ht="18" customHeight="1" spans="1:18">
      <c r="A471" s="12">
        <v>466</v>
      </c>
      <c r="B471" s="42" t="s">
        <v>441</v>
      </c>
      <c r="C471" s="42" t="s">
        <v>519</v>
      </c>
      <c r="D471" s="42">
        <v>0.63</v>
      </c>
      <c r="E471" s="42"/>
      <c r="F471" s="42"/>
      <c r="G471" s="42"/>
      <c r="H471" s="42">
        <v>0.5</v>
      </c>
      <c r="I471" s="42"/>
      <c r="J471" s="42"/>
      <c r="K471" s="42"/>
      <c r="L471" s="42"/>
      <c r="M471" s="42"/>
      <c r="N471" s="42"/>
      <c r="O471" s="42"/>
      <c r="P471" s="42"/>
      <c r="Q471" s="12">
        <f t="shared" si="8"/>
        <v>314</v>
      </c>
      <c r="R471" s="42"/>
    </row>
    <row r="472" s="25" customFormat="1" ht="18" customHeight="1" spans="1:18">
      <c r="A472" s="12">
        <v>467</v>
      </c>
      <c r="B472" s="42" t="s">
        <v>441</v>
      </c>
      <c r="C472" s="42" t="s">
        <v>520</v>
      </c>
      <c r="D472" s="42"/>
      <c r="E472" s="42"/>
      <c r="F472" s="42"/>
      <c r="G472" s="42"/>
      <c r="H472" s="42">
        <v>0.78</v>
      </c>
      <c r="I472" s="42"/>
      <c r="J472" s="42"/>
      <c r="K472" s="42"/>
      <c r="L472" s="42"/>
      <c r="M472" s="42"/>
      <c r="N472" s="42"/>
      <c r="O472" s="42"/>
      <c r="P472" s="42"/>
      <c r="Q472" s="12">
        <f t="shared" si="8"/>
        <v>195</v>
      </c>
      <c r="R472" s="42"/>
    </row>
    <row r="473" s="25" customFormat="1" ht="18" customHeight="1" spans="1:18">
      <c r="A473" s="12">
        <v>468</v>
      </c>
      <c r="B473" s="42" t="s">
        <v>441</v>
      </c>
      <c r="C473" s="42" t="s">
        <v>521</v>
      </c>
      <c r="D473" s="42">
        <v>1.73</v>
      </c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12">
        <f t="shared" si="8"/>
        <v>519</v>
      </c>
      <c r="R473" s="42"/>
    </row>
    <row r="474" s="25" customFormat="1" ht="18" customHeight="1" spans="1:18">
      <c r="A474" s="12">
        <v>469</v>
      </c>
      <c r="B474" s="42" t="s">
        <v>441</v>
      </c>
      <c r="C474" s="42" t="s">
        <v>522</v>
      </c>
      <c r="D474" s="42">
        <v>2</v>
      </c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12">
        <f t="shared" si="8"/>
        <v>600</v>
      </c>
      <c r="R474" s="42"/>
    </row>
    <row r="475" s="25" customFormat="1" ht="18" customHeight="1" spans="1:18">
      <c r="A475" s="12">
        <v>470</v>
      </c>
      <c r="B475" s="42" t="s">
        <v>441</v>
      </c>
      <c r="C475" s="42" t="s">
        <v>523</v>
      </c>
      <c r="D475" s="42">
        <v>0.32</v>
      </c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12">
        <f t="shared" si="8"/>
        <v>96</v>
      </c>
      <c r="R475" s="42"/>
    </row>
    <row r="476" s="25" customFormat="1" ht="18" customHeight="1" spans="1:18">
      <c r="A476" s="12">
        <v>471</v>
      </c>
      <c r="B476" s="42" t="s">
        <v>441</v>
      </c>
      <c r="C476" s="42" t="s">
        <v>524</v>
      </c>
      <c r="D476" s="42">
        <v>0.61</v>
      </c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12">
        <f t="shared" si="8"/>
        <v>183</v>
      </c>
      <c r="R476" s="42"/>
    </row>
    <row r="477" s="25" customFormat="1" ht="18" customHeight="1" spans="1:18">
      <c r="A477" s="12">
        <v>472</v>
      </c>
      <c r="B477" s="42" t="s">
        <v>441</v>
      </c>
      <c r="C477" s="42" t="s">
        <v>525</v>
      </c>
      <c r="D477" s="42"/>
      <c r="E477" s="42"/>
      <c r="F477" s="42"/>
      <c r="G477" s="42"/>
      <c r="H477" s="42"/>
      <c r="I477" s="42"/>
      <c r="J477" s="42"/>
      <c r="K477" s="42">
        <v>53</v>
      </c>
      <c r="L477" s="42"/>
      <c r="M477" s="42"/>
      <c r="N477" s="42"/>
      <c r="O477" s="42"/>
      <c r="P477" s="42"/>
      <c r="Q477" s="12">
        <f t="shared" si="8"/>
        <v>31800</v>
      </c>
      <c r="R477" s="42"/>
    </row>
    <row r="478" s="1" customFormat="1" ht="18" customHeight="1" spans="1:18">
      <c r="A478" s="12">
        <v>473</v>
      </c>
      <c r="B478" s="12" t="s">
        <v>33</v>
      </c>
      <c r="C478" s="12" t="s">
        <v>526</v>
      </c>
      <c r="D478" s="12"/>
      <c r="E478" s="12"/>
      <c r="F478" s="12"/>
      <c r="G478" s="13"/>
      <c r="H478" s="13"/>
      <c r="I478" s="13"/>
      <c r="J478" s="13"/>
      <c r="K478" s="12"/>
      <c r="L478" s="12"/>
      <c r="M478" s="12"/>
      <c r="N478" s="12">
        <v>33</v>
      </c>
      <c r="O478" s="12"/>
      <c r="P478" s="12"/>
      <c r="Q478" s="12">
        <f t="shared" si="8"/>
        <v>19800</v>
      </c>
      <c r="R478" s="80"/>
    </row>
    <row r="479" s="1" customFormat="1" ht="18" customHeight="1" spans="1:18">
      <c r="A479" s="12">
        <v>474</v>
      </c>
      <c r="B479" s="12" t="s">
        <v>33</v>
      </c>
      <c r="C479" s="72" t="s">
        <v>527</v>
      </c>
      <c r="D479" s="72">
        <v>4.51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>
        <f t="shared" si="8"/>
        <v>1353</v>
      </c>
      <c r="R479" s="80"/>
    </row>
    <row r="480" s="1" customFormat="1" ht="18" customHeight="1" spans="1:18">
      <c r="A480" s="12">
        <v>475</v>
      </c>
      <c r="B480" s="12" t="s">
        <v>33</v>
      </c>
      <c r="C480" s="72" t="s">
        <v>528</v>
      </c>
      <c r="D480" s="72">
        <v>0.75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>
        <f t="shared" si="8"/>
        <v>225</v>
      </c>
      <c r="R480" s="80"/>
    </row>
    <row r="481" s="1" customFormat="1" ht="18" customHeight="1" spans="1:18">
      <c r="A481" s="12">
        <v>476</v>
      </c>
      <c r="B481" s="12" t="s">
        <v>33</v>
      </c>
      <c r="C481" s="72" t="s">
        <v>529</v>
      </c>
      <c r="D481" s="72">
        <v>0.29</v>
      </c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>
        <f t="shared" si="8"/>
        <v>87</v>
      </c>
      <c r="R481" s="80"/>
    </row>
    <row r="482" s="1" customFormat="1" ht="18" customHeight="1" spans="1:18">
      <c r="A482" s="12">
        <v>477</v>
      </c>
      <c r="B482" s="12" t="s">
        <v>33</v>
      </c>
      <c r="C482" s="72" t="s">
        <v>530</v>
      </c>
      <c r="D482" s="72">
        <v>3.53</v>
      </c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>
        <f t="shared" si="8"/>
        <v>1059</v>
      </c>
      <c r="R482" s="80"/>
    </row>
    <row r="483" s="1" customFormat="1" ht="18" customHeight="1" spans="1:18">
      <c r="A483" s="12">
        <v>478</v>
      </c>
      <c r="B483" s="12" t="s">
        <v>33</v>
      </c>
      <c r="C483" s="72" t="s">
        <v>531</v>
      </c>
      <c r="D483" s="72">
        <v>4.08</v>
      </c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>
        <f t="shared" si="8"/>
        <v>1224</v>
      </c>
      <c r="R483" s="80"/>
    </row>
    <row r="484" s="1" customFormat="1" ht="18" customHeight="1" spans="1:18">
      <c r="A484" s="12">
        <v>479</v>
      </c>
      <c r="B484" s="12" t="s">
        <v>33</v>
      </c>
      <c r="C484" s="72" t="s">
        <v>532</v>
      </c>
      <c r="D484" s="72">
        <v>3.52</v>
      </c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>
        <f t="shared" si="8"/>
        <v>1056</v>
      </c>
      <c r="R484" s="80"/>
    </row>
    <row r="485" s="1" customFormat="1" ht="18" customHeight="1" spans="1:18">
      <c r="A485" s="12">
        <v>480</v>
      </c>
      <c r="B485" s="12" t="s">
        <v>33</v>
      </c>
      <c r="C485" s="72" t="s">
        <v>533</v>
      </c>
      <c r="D485" s="72">
        <v>2.23</v>
      </c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>
        <f t="shared" si="8"/>
        <v>669</v>
      </c>
      <c r="R485" s="80"/>
    </row>
    <row r="486" s="1" customFormat="1" ht="18" customHeight="1" spans="1:18">
      <c r="A486" s="12">
        <v>481</v>
      </c>
      <c r="B486" s="12" t="s">
        <v>33</v>
      </c>
      <c r="C486" s="72" t="s">
        <v>534</v>
      </c>
      <c r="D486" s="72">
        <v>2.33</v>
      </c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>
        <f t="shared" si="8"/>
        <v>699</v>
      </c>
      <c r="R486" s="80"/>
    </row>
    <row r="487" s="1" customFormat="1" ht="18" customHeight="1" spans="1:18">
      <c r="A487" s="12">
        <v>482</v>
      </c>
      <c r="B487" s="12" t="s">
        <v>33</v>
      </c>
      <c r="C487" s="72" t="s">
        <v>535</v>
      </c>
      <c r="D487" s="72">
        <v>0.6</v>
      </c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>
        <f t="shared" si="8"/>
        <v>180</v>
      </c>
      <c r="R487" s="80"/>
    </row>
    <row r="488" s="1" customFormat="1" ht="18" customHeight="1" spans="1:18">
      <c r="A488" s="12">
        <v>483</v>
      </c>
      <c r="B488" s="12" t="s">
        <v>33</v>
      </c>
      <c r="C488" s="72" t="s">
        <v>536</v>
      </c>
      <c r="D488" s="72">
        <v>1.28</v>
      </c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>
        <f t="shared" si="8"/>
        <v>384</v>
      </c>
      <c r="R488" s="80"/>
    </row>
    <row r="489" s="1" customFormat="1" ht="18" customHeight="1" spans="1:18">
      <c r="A489" s="12">
        <v>484</v>
      </c>
      <c r="B489" s="12" t="s">
        <v>33</v>
      </c>
      <c r="C489" s="72" t="s">
        <v>537</v>
      </c>
      <c r="D489" s="72">
        <v>3</v>
      </c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>
        <f t="shared" si="8"/>
        <v>900</v>
      </c>
      <c r="R489" s="80"/>
    </row>
    <row r="490" s="1" customFormat="1" ht="18" customHeight="1" spans="1:18">
      <c r="A490" s="12">
        <v>485</v>
      </c>
      <c r="B490" s="12" t="s">
        <v>33</v>
      </c>
      <c r="C490" s="72" t="s">
        <v>538</v>
      </c>
      <c r="D490" s="72">
        <v>0.41</v>
      </c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>
        <f t="shared" si="8"/>
        <v>123</v>
      </c>
      <c r="R490" s="80"/>
    </row>
    <row r="491" s="1" customFormat="1" ht="18" customHeight="1" spans="1:18">
      <c r="A491" s="12">
        <v>486</v>
      </c>
      <c r="B491" s="12" t="s">
        <v>33</v>
      </c>
      <c r="C491" s="72" t="s">
        <v>539</v>
      </c>
      <c r="D491" s="72">
        <v>0.81</v>
      </c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>
        <f t="shared" si="8"/>
        <v>243</v>
      </c>
      <c r="R491" s="80"/>
    </row>
    <row r="492" s="1" customFormat="1" ht="18" customHeight="1" spans="1:18">
      <c r="A492" s="12">
        <v>487</v>
      </c>
      <c r="B492" s="12" t="s">
        <v>33</v>
      </c>
      <c r="C492" s="72" t="s">
        <v>540</v>
      </c>
      <c r="D492" s="72">
        <v>2.61</v>
      </c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>
        <f t="shared" si="8"/>
        <v>783</v>
      </c>
      <c r="R492" s="80"/>
    </row>
    <row r="493" s="1" customFormat="1" ht="18" customHeight="1" spans="1:18">
      <c r="A493" s="12">
        <v>488</v>
      </c>
      <c r="B493" s="12" t="s">
        <v>33</v>
      </c>
      <c r="C493" s="72" t="s">
        <v>541</v>
      </c>
      <c r="D493" s="72">
        <v>14.99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>
        <f t="shared" si="8"/>
        <v>4497</v>
      </c>
      <c r="R493" s="80"/>
    </row>
    <row r="494" s="1" customFormat="1" ht="18" customHeight="1" spans="1:18">
      <c r="A494" s="12">
        <v>489</v>
      </c>
      <c r="B494" s="12" t="s">
        <v>33</v>
      </c>
      <c r="C494" s="72" t="s">
        <v>542</v>
      </c>
      <c r="D494" s="72">
        <v>1.74</v>
      </c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>
        <f t="shared" si="8"/>
        <v>522</v>
      </c>
      <c r="R494" s="80"/>
    </row>
    <row r="495" s="1" customFormat="1" ht="18" customHeight="1" spans="1:18">
      <c r="A495" s="12">
        <v>490</v>
      </c>
      <c r="B495" s="12" t="s">
        <v>33</v>
      </c>
      <c r="C495" s="72" t="s">
        <v>543</v>
      </c>
      <c r="D495" s="72">
        <v>4.67</v>
      </c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>
        <f t="shared" si="8"/>
        <v>1401</v>
      </c>
      <c r="R495" s="80"/>
    </row>
    <row r="496" s="1" customFormat="1" ht="18" customHeight="1" spans="1:18">
      <c r="A496" s="12">
        <v>491</v>
      </c>
      <c r="B496" s="12" t="s">
        <v>33</v>
      </c>
      <c r="C496" s="72" t="s">
        <v>544</v>
      </c>
      <c r="D496" s="72">
        <v>2.36</v>
      </c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>
        <f t="shared" si="8"/>
        <v>708</v>
      </c>
      <c r="R496" s="80"/>
    </row>
    <row r="497" s="1" customFormat="1" ht="18" customHeight="1" spans="1:18">
      <c r="A497" s="12">
        <v>492</v>
      </c>
      <c r="B497" s="12" t="s">
        <v>33</v>
      </c>
      <c r="C497" s="72" t="s">
        <v>545</v>
      </c>
      <c r="D497" s="72">
        <v>1</v>
      </c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>
        <f t="shared" si="8"/>
        <v>300</v>
      </c>
      <c r="R497" s="80"/>
    </row>
    <row r="498" s="1" customFormat="1" ht="18" customHeight="1" spans="1:18">
      <c r="A498" s="12">
        <v>493</v>
      </c>
      <c r="B498" s="12" t="s">
        <v>33</v>
      </c>
      <c r="C498" s="72" t="s">
        <v>546</v>
      </c>
      <c r="D498" s="72">
        <v>0.7</v>
      </c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>
        <f t="shared" si="8"/>
        <v>210</v>
      </c>
      <c r="R498" s="80"/>
    </row>
    <row r="499" s="1" customFormat="1" ht="18" customHeight="1" spans="1:18">
      <c r="A499" s="12">
        <v>494</v>
      </c>
      <c r="B499" s="12" t="s">
        <v>33</v>
      </c>
      <c r="C499" s="72" t="s">
        <v>547</v>
      </c>
      <c r="D499" s="72">
        <v>0.72</v>
      </c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>
        <f t="shared" si="8"/>
        <v>216</v>
      </c>
      <c r="R499" s="80"/>
    </row>
    <row r="500" s="1" customFormat="1" ht="18" customHeight="1" spans="1:18">
      <c r="A500" s="12">
        <v>495</v>
      </c>
      <c r="B500" s="12" t="s">
        <v>33</v>
      </c>
      <c r="C500" s="72" t="s">
        <v>548</v>
      </c>
      <c r="D500" s="72">
        <v>0.51</v>
      </c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>
        <f t="shared" si="8"/>
        <v>153</v>
      </c>
      <c r="R500" s="80"/>
    </row>
    <row r="501" s="1" customFormat="1" ht="18" customHeight="1" spans="1:18">
      <c r="A501" s="12">
        <v>496</v>
      </c>
      <c r="B501" s="12" t="s">
        <v>33</v>
      </c>
      <c r="C501" s="72" t="s">
        <v>549</v>
      </c>
      <c r="D501" s="72">
        <v>2.01</v>
      </c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>
        <f t="shared" si="8"/>
        <v>603</v>
      </c>
      <c r="R501" s="80"/>
    </row>
    <row r="502" s="1" customFormat="1" ht="18" customHeight="1" spans="1:18">
      <c r="A502" s="12">
        <v>497</v>
      </c>
      <c r="B502" s="12" t="s">
        <v>33</v>
      </c>
      <c r="C502" s="72" t="s">
        <v>550</v>
      </c>
      <c r="D502" s="72">
        <v>4.63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>
        <f t="shared" si="8"/>
        <v>1389</v>
      </c>
      <c r="R502" s="80"/>
    </row>
    <row r="503" s="1" customFormat="1" ht="18" customHeight="1" spans="1:18">
      <c r="A503" s="12">
        <v>498</v>
      </c>
      <c r="B503" s="12" t="s">
        <v>33</v>
      </c>
      <c r="C503" s="72" t="s">
        <v>551</v>
      </c>
      <c r="D503" s="72">
        <v>1.91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>
        <f t="shared" si="8"/>
        <v>573</v>
      </c>
      <c r="R503" s="80"/>
    </row>
    <row r="504" s="1" customFormat="1" ht="18" customHeight="1" spans="1:18">
      <c r="A504" s="12">
        <v>499</v>
      </c>
      <c r="B504" s="12" t="s">
        <v>33</v>
      </c>
      <c r="C504" s="72" t="s">
        <v>552</v>
      </c>
      <c r="D504" s="72">
        <v>4.95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>
        <f t="shared" si="8"/>
        <v>1485</v>
      </c>
      <c r="R504" s="80"/>
    </row>
    <row r="505" s="1" customFormat="1" ht="18" customHeight="1" spans="1:18">
      <c r="A505" s="12">
        <v>500</v>
      </c>
      <c r="B505" s="12" t="s">
        <v>33</v>
      </c>
      <c r="C505" s="72" t="s">
        <v>553</v>
      </c>
      <c r="D505" s="72">
        <v>4.17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>
        <f t="shared" si="8"/>
        <v>1251</v>
      </c>
      <c r="R505" s="80"/>
    </row>
    <row r="506" s="1" customFormat="1" ht="18" customHeight="1" spans="1:18">
      <c r="A506" s="12">
        <v>501</v>
      </c>
      <c r="B506" s="12" t="s">
        <v>33</v>
      </c>
      <c r="C506" s="72" t="s">
        <v>554</v>
      </c>
      <c r="D506" s="72">
        <v>0.58</v>
      </c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>
        <f t="shared" si="8"/>
        <v>174</v>
      </c>
      <c r="R506" s="80"/>
    </row>
    <row r="507" s="1" customFormat="1" ht="18" customHeight="1" spans="1:18">
      <c r="A507" s="12">
        <v>502</v>
      </c>
      <c r="B507" s="12" t="s">
        <v>33</v>
      </c>
      <c r="C507" s="72" t="s">
        <v>555</v>
      </c>
      <c r="D507" s="72">
        <v>5.1</v>
      </c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>
        <f t="shared" si="8"/>
        <v>1530</v>
      </c>
      <c r="R507" s="80"/>
    </row>
    <row r="508" s="1" customFormat="1" ht="18" customHeight="1" spans="1:18">
      <c r="A508" s="12">
        <v>503</v>
      </c>
      <c r="B508" s="12" t="s">
        <v>33</v>
      </c>
      <c r="C508" s="72" t="s">
        <v>556</v>
      </c>
      <c r="D508" s="72">
        <v>1.1</v>
      </c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>
        <f t="shared" si="8"/>
        <v>330</v>
      </c>
      <c r="R508" s="80"/>
    </row>
    <row r="509" s="1" customFormat="1" ht="18" customHeight="1" spans="1:18">
      <c r="A509" s="12">
        <v>504</v>
      </c>
      <c r="B509" s="12" t="s">
        <v>33</v>
      </c>
      <c r="C509" s="72" t="s">
        <v>557</v>
      </c>
      <c r="D509" s="72">
        <v>0.25</v>
      </c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>
        <f t="shared" si="8"/>
        <v>75</v>
      </c>
      <c r="R509" s="80"/>
    </row>
    <row r="510" s="1" customFormat="1" ht="18" customHeight="1" spans="1:18">
      <c r="A510" s="12">
        <v>505</v>
      </c>
      <c r="B510" s="12" t="s">
        <v>33</v>
      </c>
      <c r="C510" s="72" t="s">
        <v>558</v>
      </c>
      <c r="D510" s="72">
        <v>1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>
        <f t="shared" si="8"/>
        <v>300</v>
      </c>
      <c r="R510" s="80"/>
    </row>
    <row r="511" s="1" customFormat="1" ht="18" customHeight="1" spans="1:18">
      <c r="A511" s="12">
        <v>506</v>
      </c>
      <c r="B511" s="12" t="s">
        <v>33</v>
      </c>
      <c r="C511" s="72" t="s">
        <v>559</v>
      </c>
      <c r="D511" s="72">
        <v>1.57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>
        <f t="shared" si="8"/>
        <v>471</v>
      </c>
      <c r="R511" s="80"/>
    </row>
    <row r="512" s="1" customFormat="1" ht="18" customHeight="1" spans="1:18">
      <c r="A512" s="12">
        <v>507</v>
      </c>
      <c r="B512" s="12" t="s">
        <v>33</v>
      </c>
      <c r="C512" s="72" t="s">
        <v>560</v>
      </c>
      <c r="D512" s="72">
        <v>2.02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>
        <f t="shared" si="8"/>
        <v>606</v>
      </c>
      <c r="R512" s="80"/>
    </row>
    <row r="513" s="1" customFormat="1" ht="18" customHeight="1" spans="1:18">
      <c r="A513" s="12">
        <v>508</v>
      </c>
      <c r="B513" s="12" t="s">
        <v>33</v>
      </c>
      <c r="C513" s="72" t="s">
        <v>561</v>
      </c>
      <c r="D513" s="72">
        <v>9.04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>
        <f t="shared" si="8"/>
        <v>2712</v>
      </c>
      <c r="R513" s="80"/>
    </row>
    <row r="514" s="1" customFormat="1" ht="18" customHeight="1" spans="1:18">
      <c r="A514" s="12">
        <v>509</v>
      </c>
      <c r="B514" s="12" t="s">
        <v>33</v>
      </c>
      <c r="C514" s="72" t="s">
        <v>562</v>
      </c>
      <c r="D514" s="72">
        <v>4.25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>
        <f t="shared" si="8"/>
        <v>1275</v>
      </c>
      <c r="R514" s="80"/>
    </row>
    <row r="515" s="1" customFormat="1" ht="18" customHeight="1" spans="1:18">
      <c r="A515" s="12">
        <v>510</v>
      </c>
      <c r="B515" s="12" t="s">
        <v>33</v>
      </c>
      <c r="C515" s="72" t="s">
        <v>563</v>
      </c>
      <c r="D515" s="72">
        <v>5.44</v>
      </c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>
        <f t="shared" si="8"/>
        <v>1632</v>
      </c>
      <c r="R515" s="80"/>
    </row>
    <row r="516" s="1" customFormat="1" ht="18" customHeight="1" spans="1:18">
      <c r="A516" s="12">
        <v>511</v>
      </c>
      <c r="B516" s="12" t="s">
        <v>33</v>
      </c>
      <c r="C516" s="72" t="s">
        <v>564</v>
      </c>
      <c r="D516" s="72">
        <v>18.81</v>
      </c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>
        <f t="shared" ref="Q516:Q579" si="9">SUM(D516*300+H516*250+K516*600+N516*600)</f>
        <v>5643</v>
      </c>
      <c r="R516" s="80"/>
    </row>
    <row r="517" s="1" customFormat="1" ht="18" customHeight="1" spans="1:18">
      <c r="A517" s="12">
        <v>512</v>
      </c>
      <c r="B517" s="12" t="s">
        <v>33</v>
      </c>
      <c r="C517" s="72" t="s">
        <v>565</v>
      </c>
      <c r="D517" s="72">
        <v>3.55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>
        <f t="shared" si="9"/>
        <v>1065</v>
      </c>
      <c r="R517" s="80"/>
    </row>
    <row r="518" s="1" customFormat="1" ht="18" customHeight="1" spans="1:18">
      <c r="A518" s="12">
        <v>513</v>
      </c>
      <c r="B518" s="12" t="s">
        <v>33</v>
      </c>
      <c r="C518" s="72" t="s">
        <v>566</v>
      </c>
      <c r="D518" s="72">
        <v>2.96</v>
      </c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>
        <f t="shared" si="9"/>
        <v>888</v>
      </c>
      <c r="R518" s="80"/>
    </row>
    <row r="519" s="1" customFormat="1" ht="18" customHeight="1" spans="1:18">
      <c r="A519" s="12">
        <v>514</v>
      </c>
      <c r="B519" s="12" t="s">
        <v>33</v>
      </c>
      <c r="C519" s="72" t="s">
        <v>567</v>
      </c>
      <c r="D519" s="72">
        <v>7.69</v>
      </c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>
        <f t="shared" si="9"/>
        <v>2307</v>
      </c>
      <c r="R519" s="80"/>
    </row>
    <row r="520" s="1" customFormat="1" ht="18" customHeight="1" spans="1:18">
      <c r="A520" s="12">
        <v>515</v>
      </c>
      <c r="B520" s="12" t="s">
        <v>33</v>
      </c>
      <c r="C520" s="72" t="s">
        <v>568</v>
      </c>
      <c r="D520" s="72">
        <v>5.28</v>
      </c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>
        <f t="shared" si="9"/>
        <v>1584</v>
      </c>
      <c r="R520" s="80"/>
    </row>
    <row r="521" s="1" customFormat="1" ht="18" customHeight="1" spans="1:18">
      <c r="A521" s="12">
        <v>516</v>
      </c>
      <c r="B521" s="12" t="s">
        <v>33</v>
      </c>
      <c r="C521" s="72" t="s">
        <v>569</v>
      </c>
      <c r="D521" s="72">
        <v>6.23</v>
      </c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>
        <f t="shared" si="9"/>
        <v>1869</v>
      </c>
      <c r="R521" s="80"/>
    </row>
    <row r="522" s="1" customFormat="1" ht="18" customHeight="1" spans="1:18">
      <c r="A522" s="12">
        <v>517</v>
      </c>
      <c r="B522" s="12" t="s">
        <v>33</v>
      </c>
      <c r="C522" s="44" t="s">
        <v>570</v>
      </c>
      <c r="D522" s="44">
        <v>0.73</v>
      </c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12">
        <f t="shared" si="9"/>
        <v>219</v>
      </c>
      <c r="R522" s="80"/>
    </row>
    <row r="523" s="1" customFormat="1" ht="18" customHeight="1" spans="1:18">
      <c r="A523" s="12">
        <v>518</v>
      </c>
      <c r="B523" s="12" t="s">
        <v>33</v>
      </c>
      <c r="C523" s="44" t="s">
        <v>571</v>
      </c>
      <c r="D523" s="44">
        <v>10.4</v>
      </c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12">
        <f t="shared" si="9"/>
        <v>3120</v>
      </c>
      <c r="R523" s="80"/>
    </row>
    <row r="524" s="1" customFormat="1" ht="18" customHeight="1" spans="1:18">
      <c r="A524" s="12">
        <v>519</v>
      </c>
      <c r="B524" s="12" t="s">
        <v>33</v>
      </c>
      <c r="C524" s="44" t="s">
        <v>572</v>
      </c>
      <c r="D524" s="44">
        <v>4.98</v>
      </c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12">
        <f t="shared" si="9"/>
        <v>1494</v>
      </c>
      <c r="R524" s="80"/>
    </row>
    <row r="525" s="1" customFormat="1" ht="18" customHeight="1" spans="1:18">
      <c r="A525" s="12">
        <v>520</v>
      </c>
      <c r="B525" s="12" t="s">
        <v>33</v>
      </c>
      <c r="C525" s="44" t="s">
        <v>573</v>
      </c>
      <c r="D525" s="44">
        <v>2.32</v>
      </c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12">
        <f t="shared" si="9"/>
        <v>696</v>
      </c>
      <c r="R525" s="80"/>
    </row>
    <row r="526" s="1" customFormat="1" ht="18" customHeight="1" spans="1:18">
      <c r="A526" s="12">
        <v>521</v>
      </c>
      <c r="B526" s="12" t="s">
        <v>33</v>
      </c>
      <c r="C526" s="44" t="s">
        <v>574</v>
      </c>
      <c r="D526" s="44">
        <v>13.06</v>
      </c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12">
        <f t="shared" si="9"/>
        <v>3918</v>
      </c>
      <c r="R526" s="80"/>
    </row>
    <row r="527" s="1" customFormat="1" ht="18" customHeight="1" spans="1:18">
      <c r="A527" s="12">
        <v>522</v>
      </c>
      <c r="B527" s="12" t="s">
        <v>33</v>
      </c>
      <c r="C527" s="44" t="s">
        <v>575</v>
      </c>
      <c r="D527" s="44">
        <v>1.73</v>
      </c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12">
        <f t="shared" si="9"/>
        <v>519</v>
      </c>
      <c r="R527" s="80"/>
    </row>
    <row r="528" s="1" customFormat="1" ht="18" customHeight="1" spans="1:18">
      <c r="A528" s="12">
        <v>523</v>
      </c>
      <c r="B528" s="12" t="s">
        <v>33</v>
      </c>
      <c r="C528" s="44" t="s">
        <v>576</v>
      </c>
      <c r="D528" s="44">
        <v>0.58</v>
      </c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12">
        <f t="shared" si="9"/>
        <v>174</v>
      </c>
      <c r="R528" s="80"/>
    </row>
    <row r="529" s="1" customFormat="1" ht="18" customHeight="1" spans="1:18">
      <c r="A529" s="12">
        <v>524</v>
      </c>
      <c r="B529" s="12" t="s">
        <v>33</v>
      </c>
      <c r="C529" s="44" t="s">
        <v>577</v>
      </c>
      <c r="D529" s="44">
        <v>0.29</v>
      </c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12">
        <f t="shared" si="9"/>
        <v>87</v>
      </c>
      <c r="R529" s="80"/>
    </row>
    <row r="530" s="1" customFormat="1" ht="18" customHeight="1" spans="1:18">
      <c r="A530" s="12">
        <v>525</v>
      </c>
      <c r="B530" s="12" t="s">
        <v>33</v>
      </c>
      <c r="C530" s="44" t="s">
        <v>578</v>
      </c>
      <c r="D530" s="44">
        <v>1.74</v>
      </c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12">
        <f t="shared" si="9"/>
        <v>522</v>
      </c>
      <c r="R530" s="80"/>
    </row>
    <row r="531" s="1" customFormat="1" ht="18" customHeight="1" spans="1:18">
      <c r="A531" s="12">
        <v>526</v>
      </c>
      <c r="B531" s="12" t="s">
        <v>33</v>
      </c>
      <c r="C531" s="44" t="s">
        <v>579</v>
      </c>
      <c r="D531" s="44">
        <v>1.96</v>
      </c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12">
        <f t="shared" si="9"/>
        <v>588</v>
      </c>
      <c r="R531" s="80"/>
    </row>
    <row r="532" s="1" customFormat="1" ht="18" customHeight="1" spans="1:18">
      <c r="A532" s="12">
        <v>527</v>
      </c>
      <c r="B532" s="12" t="s">
        <v>33</v>
      </c>
      <c r="C532" s="44" t="s">
        <v>580</v>
      </c>
      <c r="D532" s="44">
        <v>2.73</v>
      </c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12">
        <f t="shared" si="9"/>
        <v>819</v>
      </c>
      <c r="R532" s="80"/>
    </row>
    <row r="533" s="1" customFormat="1" ht="18" customHeight="1" spans="1:18">
      <c r="A533" s="12">
        <v>528</v>
      </c>
      <c r="B533" s="12" t="s">
        <v>33</v>
      </c>
      <c r="C533" s="44" t="s">
        <v>581</v>
      </c>
      <c r="D533" s="44">
        <v>10.18</v>
      </c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12">
        <f t="shared" si="9"/>
        <v>3054</v>
      </c>
      <c r="R533" s="80"/>
    </row>
    <row r="534" s="1" customFormat="1" ht="18" customHeight="1" spans="1:18">
      <c r="A534" s="12">
        <v>529</v>
      </c>
      <c r="B534" s="12" t="s">
        <v>33</v>
      </c>
      <c r="C534" s="44" t="s">
        <v>582</v>
      </c>
      <c r="D534" s="44">
        <v>2.41</v>
      </c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12">
        <f t="shared" si="9"/>
        <v>723</v>
      </c>
      <c r="R534" s="80"/>
    </row>
    <row r="535" s="1" customFormat="1" ht="18" customHeight="1" spans="1:18">
      <c r="A535" s="12">
        <v>530</v>
      </c>
      <c r="B535" s="12" t="s">
        <v>33</v>
      </c>
      <c r="C535" s="44" t="s">
        <v>583</v>
      </c>
      <c r="D535" s="44">
        <v>5.52</v>
      </c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12">
        <f t="shared" si="9"/>
        <v>1656</v>
      </c>
      <c r="R535" s="80"/>
    </row>
    <row r="536" s="1" customFormat="1" ht="18" customHeight="1" spans="1:18">
      <c r="A536" s="12">
        <v>531</v>
      </c>
      <c r="B536" s="12" t="s">
        <v>33</v>
      </c>
      <c r="C536" s="44" t="s">
        <v>584</v>
      </c>
      <c r="D536" s="44">
        <v>3.2</v>
      </c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12">
        <f t="shared" si="9"/>
        <v>960</v>
      </c>
      <c r="R536" s="80"/>
    </row>
    <row r="537" s="1" customFormat="1" ht="18" customHeight="1" spans="1:18">
      <c r="A537" s="12">
        <v>532</v>
      </c>
      <c r="B537" s="12" t="s">
        <v>33</v>
      </c>
      <c r="C537" s="44" t="s">
        <v>585</v>
      </c>
      <c r="D537" s="44">
        <v>3.03</v>
      </c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12">
        <f t="shared" si="9"/>
        <v>909</v>
      </c>
      <c r="R537" s="80"/>
    </row>
    <row r="538" s="1" customFormat="1" ht="18" customHeight="1" spans="1:18">
      <c r="A538" s="12">
        <v>533</v>
      </c>
      <c r="B538" s="12" t="s">
        <v>33</v>
      </c>
      <c r="C538" s="44" t="s">
        <v>586</v>
      </c>
      <c r="D538" s="44">
        <v>0.85</v>
      </c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12">
        <f t="shared" si="9"/>
        <v>255</v>
      </c>
      <c r="R538" s="80"/>
    </row>
    <row r="539" s="1" customFormat="1" ht="18" customHeight="1" spans="1:18">
      <c r="A539" s="12">
        <v>534</v>
      </c>
      <c r="B539" s="12" t="s">
        <v>33</v>
      </c>
      <c r="C539" s="44" t="s">
        <v>587</v>
      </c>
      <c r="D539" s="44">
        <v>1.96</v>
      </c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12">
        <f t="shared" si="9"/>
        <v>588</v>
      </c>
      <c r="R539" s="80"/>
    </row>
    <row r="540" s="1" customFormat="1" ht="18" customHeight="1" spans="1:18">
      <c r="A540" s="12">
        <v>535</v>
      </c>
      <c r="B540" s="12" t="s">
        <v>33</v>
      </c>
      <c r="C540" s="44" t="s">
        <v>588</v>
      </c>
      <c r="D540" s="44">
        <v>4.57</v>
      </c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12">
        <f t="shared" si="9"/>
        <v>1371</v>
      </c>
      <c r="R540" s="80"/>
    </row>
    <row r="541" s="1" customFormat="1" ht="18" customHeight="1" spans="1:18">
      <c r="A541" s="12">
        <v>536</v>
      </c>
      <c r="B541" s="12" t="s">
        <v>33</v>
      </c>
      <c r="C541" s="44" t="s">
        <v>589</v>
      </c>
      <c r="D541" s="44">
        <v>0.3</v>
      </c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12">
        <f t="shared" si="9"/>
        <v>90</v>
      </c>
      <c r="R541" s="80"/>
    </row>
    <row r="542" s="1" customFormat="1" ht="18" customHeight="1" spans="1:18">
      <c r="A542" s="12">
        <v>537</v>
      </c>
      <c r="B542" s="12" t="s">
        <v>33</v>
      </c>
      <c r="C542" s="44" t="s">
        <v>590</v>
      </c>
      <c r="D542" s="44">
        <v>1.14</v>
      </c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12">
        <f t="shared" si="9"/>
        <v>342</v>
      </c>
      <c r="R542" s="80"/>
    </row>
    <row r="543" s="1" customFormat="1" ht="18" customHeight="1" spans="1:18">
      <c r="A543" s="12">
        <v>538</v>
      </c>
      <c r="B543" s="12" t="s">
        <v>33</v>
      </c>
      <c r="C543" s="44" t="s">
        <v>591</v>
      </c>
      <c r="D543" s="44">
        <v>0.24</v>
      </c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12">
        <f t="shared" si="9"/>
        <v>72</v>
      </c>
      <c r="R543" s="80"/>
    </row>
    <row r="544" s="1" customFormat="1" ht="18" customHeight="1" spans="1:18">
      <c r="A544" s="12">
        <v>539</v>
      </c>
      <c r="B544" s="12" t="s">
        <v>33</v>
      </c>
      <c r="C544" s="44" t="s">
        <v>592</v>
      </c>
      <c r="D544" s="44">
        <v>3.21</v>
      </c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12">
        <f t="shared" si="9"/>
        <v>963</v>
      </c>
      <c r="R544" s="80"/>
    </row>
    <row r="545" s="1" customFormat="1" ht="18" customHeight="1" spans="1:18">
      <c r="A545" s="12">
        <v>540</v>
      </c>
      <c r="B545" s="12" t="s">
        <v>33</v>
      </c>
      <c r="C545" s="44" t="s">
        <v>593</v>
      </c>
      <c r="D545" s="44">
        <v>1.53</v>
      </c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12">
        <f t="shared" si="9"/>
        <v>459</v>
      </c>
      <c r="R545" s="80"/>
    </row>
    <row r="546" s="1" customFormat="1" ht="18" customHeight="1" spans="1:18">
      <c r="A546" s="12">
        <v>541</v>
      </c>
      <c r="B546" s="12" t="s">
        <v>33</v>
      </c>
      <c r="C546" s="44" t="s">
        <v>594</v>
      </c>
      <c r="D546" s="44">
        <v>0.5</v>
      </c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12">
        <f t="shared" si="9"/>
        <v>150</v>
      </c>
      <c r="R546" s="80"/>
    </row>
    <row r="547" s="1" customFormat="1" ht="18" customHeight="1" spans="1:18">
      <c r="A547" s="12">
        <v>542</v>
      </c>
      <c r="B547" s="12" t="s">
        <v>33</v>
      </c>
      <c r="C547" s="44" t="s">
        <v>595</v>
      </c>
      <c r="D547" s="44">
        <v>0.99</v>
      </c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12">
        <f t="shared" si="9"/>
        <v>297</v>
      </c>
      <c r="R547" s="80"/>
    </row>
    <row r="548" s="1" customFormat="1" ht="18" customHeight="1" spans="1:18">
      <c r="A548" s="12">
        <v>543</v>
      </c>
      <c r="B548" s="12" t="s">
        <v>33</v>
      </c>
      <c r="C548" s="44" t="s">
        <v>596</v>
      </c>
      <c r="D548" s="44">
        <v>5.55</v>
      </c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12">
        <f t="shared" si="9"/>
        <v>1665</v>
      </c>
      <c r="R548" s="80"/>
    </row>
    <row r="549" s="1" customFormat="1" ht="18" customHeight="1" spans="1:18">
      <c r="A549" s="12">
        <v>544</v>
      </c>
      <c r="B549" s="12" t="s">
        <v>33</v>
      </c>
      <c r="C549" s="44" t="s">
        <v>597</v>
      </c>
      <c r="D549" s="44">
        <v>4.64</v>
      </c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12">
        <f t="shared" si="9"/>
        <v>1392</v>
      </c>
      <c r="R549" s="80"/>
    </row>
    <row r="550" s="1" customFormat="1" ht="18" customHeight="1" spans="1:18">
      <c r="A550" s="12">
        <v>545</v>
      </c>
      <c r="B550" s="12" t="s">
        <v>33</v>
      </c>
      <c r="C550" s="44" t="s">
        <v>598</v>
      </c>
      <c r="D550" s="44">
        <v>1.09</v>
      </c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12">
        <f t="shared" si="9"/>
        <v>327</v>
      </c>
      <c r="R550" s="80"/>
    </row>
    <row r="551" s="1" customFormat="1" ht="18" customHeight="1" spans="1:18">
      <c r="A551" s="12">
        <v>546</v>
      </c>
      <c r="B551" s="12" t="s">
        <v>33</v>
      </c>
      <c r="C551" s="44" t="s">
        <v>599</v>
      </c>
      <c r="D551" s="44">
        <v>0.15</v>
      </c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12">
        <f t="shared" si="9"/>
        <v>45</v>
      </c>
      <c r="R551" s="80"/>
    </row>
    <row r="552" s="1" customFormat="1" ht="18" customHeight="1" spans="1:18">
      <c r="A552" s="12">
        <v>547</v>
      </c>
      <c r="B552" s="12" t="s">
        <v>33</v>
      </c>
      <c r="C552" s="44" t="s">
        <v>600</v>
      </c>
      <c r="D552" s="44">
        <v>3.94</v>
      </c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12">
        <f t="shared" si="9"/>
        <v>1182</v>
      </c>
      <c r="R552" s="80"/>
    </row>
    <row r="553" s="1" customFormat="1" ht="18" customHeight="1" spans="1:18">
      <c r="A553" s="12">
        <v>548</v>
      </c>
      <c r="B553" s="12" t="s">
        <v>33</v>
      </c>
      <c r="C553" s="44" t="s">
        <v>601</v>
      </c>
      <c r="D553" s="44">
        <v>26.39</v>
      </c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12">
        <f t="shared" si="9"/>
        <v>7917</v>
      </c>
      <c r="R553" s="80"/>
    </row>
    <row r="554" s="1" customFormat="1" ht="18" customHeight="1" spans="1:18">
      <c r="A554" s="12">
        <v>549</v>
      </c>
      <c r="B554" s="12" t="s">
        <v>33</v>
      </c>
      <c r="C554" s="44" t="s">
        <v>602</v>
      </c>
      <c r="D554" s="44">
        <v>6.51</v>
      </c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12">
        <f t="shared" si="9"/>
        <v>1953</v>
      </c>
      <c r="R554" s="80"/>
    </row>
    <row r="555" s="1" customFormat="1" ht="18" customHeight="1" spans="1:18">
      <c r="A555" s="12">
        <v>550</v>
      </c>
      <c r="B555" s="12" t="s">
        <v>33</v>
      </c>
      <c r="C555" s="44" t="s">
        <v>603</v>
      </c>
      <c r="D555" s="44">
        <v>10.41</v>
      </c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12">
        <f t="shared" si="9"/>
        <v>3123</v>
      </c>
      <c r="R555" s="80"/>
    </row>
    <row r="556" s="1" customFormat="1" ht="18" customHeight="1" spans="1:18">
      <c r="A556" s="12">
        <v>551</v>
      </c>
      <c r="B556" s="12" t="s">
        <v>33</v>
      </c>
      <c r="C556" s="44" t="s">
        <v>604</v>
      </c>
      <c r="D556" s="44">
        <v>3.01</v>
      </c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12">
        <f t="shared" si="9"/>
        <v>903</v>
      </c>
      <c r="R556" s="80"/>
    </row>
    <row r="557" s="1" customFormat="1" ht="18" customHeight="1" spans="1:18">
      <c r="A557" s="12">
        <v>552</v>
      </c>
      <c r="B557" s="12" t="s">
        <v>605</v>
      </c>
      <c r="C557" s="81" t="s">
        <v>606</v>
      </c>
      <c r="D557" s="81">
        <v>2.8</v>
      </c>
      <c r="E557" s="12"/>
      <c r="F557" s="12"/>
      <c r="G557" s="13"/>
      <c r="H557" s="13"/>
      <c r="I557" s="13"/>
      <c r="J557" s="13"/>
      <c r="K557" s="12"/>
      <c r="L557" s="12"/>
      <c r="M557" s="12"/>
      <c r="N557" s="12"/>
      <c r="O557" s="12"/>
      <c r="P557" s="12"/>
      <c r="Q557" s="12">
        <f t="shared" si="9"/>
        <v>840</v>
      </c>
      <c r="R557" s="12"/>
    </row>
    <row r="558" s="1" customFormat="1" ht="18" customHeight="1" spans="1:18">
      <c r="A558" s="12">
        <v>553</v>
      </c>
      <c r="B558" s="12" t="s">
        <v>605</v>
      </c>
      <c r="C558" s="81" t="s">
        <v>607</v>
      </c>
      <c r="D558" s="81">
        <v>2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>
        <f t="shared" si="9"/>
        <v>600</v>
      </c>
      <c r="R558" s="12"/>
    </row>
    <row r="559" s="1" customFormat="1" ht="18" customHeight="1" spans="1:18">
      <c r="A559" s="12">
        <v>554</v>
      </c>
      <c r="B559" s="12" t="s">
        <v>605</v>
      </c>
      <c r="C559" s="81" t="s">
        <v>608</v>
      </c>
      <c r="D559" s="81">
        <v>5.44</v>
      </c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>
        <f t="shared" si="9"/>
        <v>1632</v>
      </c>
      <c r="R559" s="12"/>
    </row>
    <row r="560" s="1" customFormat="1" ht="18" customHeight="1" spans="1:18">
      <c r="A560" s="12">
        <v>555</v>
      </c>
      <c r="B560" s="12" t="s">
        <v>605</v>
      </c>
      <c r="C560" s="81" t="s">
        <v>609</v>
      </c>
      <c r="D560" s="81">
        <v>2.5</v>
      </c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>
        <f t="shared" si="9"/>
        <v>750</v>
      </c>
      <c r="R560" s="12"/>
    </row>
    <row r="561" s="1" customFormat="1" ht="18" customHeight="1" spans="1:18">
      <c r="A561" s="12">
        <v>556</v>
      </c>
      <c r="B561" s="12" t="s">
        <v>605</v>
      </c>
      <c r="C561" s="81" t="s">
        <v>610</v>
      </c>
      <c r="D561" s="81">
        <v>0.42</v>
      </c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>
        <f t="shared" si="9"/>
        <v>126</v>
      </c>
      <c r="R561" s="12"/>
    </row>
    <row r="562" s="1" customFormat="1" ht="18" customHeight="1" spans="1:18">
      <c r="A562" s="12">
        <v>557</v>
      </c>
      <c r="B562" s="12" t="s">
        <v>605</v>
      </c>
      <c r="C562" s="81" t="s">
        <v>611</v>
      </c>
      <c r="D562" s="81">
        <v>5.24</v>
      </c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>
        <f t="shared" si="9"/>
        <v>1572</v>
      </c>
      <c r="R562" s="12"/>
    </row>
    <row r="563" s="1" customFormat="1" ht="18" customHeight="1" spans="1:18">
      <c r="A563" s="12">
        <v>558</v>
      </c>
      <c r="B563" s="12" t="s">
        <v>605</v>
      </c>
      <c r="C563" s="81" t="s">
        <v>612</v>
      </c>
      <c r="D563" s="81">
        <v>3</v>
      </c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>
        <f t="shared" si="9"/>
        <v>900</v>
      </c>
      <c r="R563" s="12"/>
    </row>
    <row r="564" s="1" customFormat="1" ht="18" customHeight="1" spans="1:18">
      <c r="A564" s="12">
        <v>559</v>
      </c>
      <c r="B564" s="12" t="s">
        <v>605</v>
      </c>
      <c r="C564" s="81" t="s">
        <v>613</v>
      </c>
      <c r="D564" s="81">
        <v>1</v>
      </c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>
        <f t="shared" si="9"/>
        <v>300</v>
      </c>
      <c r="R564" s="12"/>
    </row>
    <row r="565" s="1" customFormat="1" ht="18" customHeight="1" spans="1:18">
      <c r="A565" s="12">
        <v>560</v>
      </c>
      <c r="B565" s="12" t="s">
        <v>605</v>
      </c>
      <c r="C565" s="81" t="s">
        <v>614</v>
      </c>
      <c r="D565" s="81">
        <v>0.5</v>
      </c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>
        <f t="shared" si="9"/>
        <v>150</v>
      </c>
      <c r="R565" s="12"/>
    </row>
    <row r="566" s="1" customFormat="1" ht="18" customHeight="1" spans="1:18">
      <c r="A566" s="12">
        <v>561</v>
      </c>
      <c r="B566" s="12" t="s">
        <v>605</v>
      </c>
      <c r="C566" s="81" t="s">
        <v>615</v>
      </c>
      <c r="D566" s="81">
        <v>3.15</v>
      </c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>
        <f t="shared" si="9"/>
        <v>945</v>
      </c>
      <c r="R566" s="12"/>
    </row>
    <row r="567" s="1" customFormat="1" ht="18" customHeight="1" spans="1:18">
      <c r="A567" s="12">
        <v>562</v>
      </c>
      <c r="B567" s="12" t="s">
        <v>605</v>
      </c>
      <c r="C567" s="81" t="s">
        <v>616</v>
      </c>
      <c r="D567" s="81">
        <v>1.27</v>
      </c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>
        <f t="shared" si="9"/>
        <v>381</v>
      </c>
      <c r="R567" s="12"/>
    </row>
    <row r="568" s="1" customFormat="1" ht="18" customHeight="1" spans="1:18">
      <c r="A568" s="12">
        <v>563</v>
      </c>
      <c r="B568" s="12" t="s">
        <v>605</v>
      </c>
      <c r="C568" s="81" t="s">
        <v>617</v>
      </c>
      <c r="D568" s="81">
        <v>1.5</v>
      </c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>
        <f t="shared" si="9"/>
        <v>450</v>
      </c>
      <c r="R568" s="12"/>
    </row>
    <row r="569" s="1" customFormat="1" ht="18" customHeight="1" spans="1:18">
      <c r="A569" s="12">
        <v>564</v>
      </c>
      <c r="B569" s="12" t="s">
        <v>605</v>
      </c>
      <c r="C569" s="81" t="s">
        <v>618</v>
      </c>
      <c r="D569" s="81">
        <v>2</v>
      </c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>
        <f t="shared" si="9"/>
        <v>600</v>
      </c>
      <c r="R569" s="12"/>
    </row>
    <row r="570" s="1" customFormat="1" ht="18" customHeight="1" spans="1:18">
      <c r="A570" s="12">
        <v>565</v>
      </c>
      <c r="B570" s="12" t="s">
        <v>605</v>
      </c>
      <c r="C570" s="81" t="s">
        <v>619</v>
      </c>
      <c r="D570" s="81">
        <v>7.8</v>
      </c>
      <c r="E570" s="12"/>
      <c r="F570" s="12"/>
      <c r="G570" s="12"/>
      <c r="H570" s="12"/>
      <c r="I570" s="12"/>
      <c r="J570" s="12"/>
      <c r="K570" s="12">
        <v>3.5</v>
      </c>
      <c r="L570" s="12"/>
      <c r="M570" s="12"/>
      <c r="N570" s="12"/>
      <c r="O570" s="12"/>
      <c r="P570" s="12"/>
      <c r="Q570" s="12">
        <f t="shared" si="9"/>
        <v>4440</v>
      </c>
      <c r="R570" s="12"/>
    </row>
    <row r="571" s="1" customFormat="1" ht="18" customHeight="1" spans="1:18">
      <c r="A571" s="12">
        <v>566</v>
      </c>
      <c r="B571" s="12" t="s">
        <v>605</v>
      </c>
      <c r="C571" s="81" t="s">
        <v>620</v>
      </c>
      <c r="D571" s="81">
        <v>1.5</v>
      </c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>
        <f t="shared" si="9"/>
        <v>450</v>
      </c>
      <c r="R571" s="12"/>
    </row>
    <row r="572" s="1" customFormat="1" ht="18" customHeight="1" spans="1:18">
      <c r="A572" s="12">
        <v>567</v>
      </c>
      <c r="B572" s="12" t="s">
        <v>605</v>
      </c>
      <c r="C572" s="81" t="s">
        <v>621</v>
      </c>
      <c r="D572" s="81">
        <v>2.5</v>
      </c>
      <c r="E572" s="12"/>
      <c r="F572" s="12"/>
      <c r="G572" s="12"/>
      <c r="H572" s="12"/>
      <c r="I572" s="12"/>
      <c r="J572" s="12"/>
      <c r="K572" s="12">
        <v>0.84</v>
      </c>
      <c r="L572" s="12"/>
      <c r="M572" s="12"/>
      <c r="N572" s="12"/>
      <c r="O572" s="12"/>
      <c r="P572" s="12"/>
      <c r="Q572" s="12">
        <f t="shared" si="9"/>
        <v>1254</v>
      </c>
      <c r="R572" s="12"/>
    </row>
    <row r="573" s="1" customFormat="1" ht="18" customHeight="1" spans="1:18">
      <c r="A573" s="12">
        <v>568</v>
      </c>
      <c r="B573" s="12" t="s">
        <v>605</v>
      </c>
      <c r="C573" s="81" t="s">
        <v>622</v>
      </c>
      <c r="D573" s="81">
        <v>1.26</v>
      </c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>
        <f t="shared" si="9"/>
        <v>378</v>
      </c>
      <c r="R573" s="12"/>
    </row>
    <row r="574" s="1" customFormat="1" ht="18" customHeight="1" spans="1:18">
      <c r="A574" s="12">
        <v>569</v>
      </c>
      <c r="B574" s="12" t="s">
        <v>605</v>
      </c>
      <c r="C574" s="81" t="s">
        <v>623</v>
      </c>
      <c r="D574" s="81">
        <v>5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>
        <f t="shared" si="9"/>
        <v>1500</v>
      </c>
      <c r="R574" s="12"/>
    </row>
    <row r="575" s="1" customFormat="1" ht="18" customHeight="1" spans="1:18">
      <c r="A575" s="12">
        <v>570</v>
      </c>
      <c r="B575" s="12" t="s">
        <v>605</v>
      </c>
      <c r="C575" s="81" t="s">
        <v>624</v>
      </c>
      <c r="D575" s="81">
        <v>0.3</v>
      </c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>
        <f t="shared" si="9"/>
        <v>90</v>
      </c>
      <c r="R575" s="12"/>
    </row>
    <row r="576" s="1" customFormat="1" ht="18" customHeight="1" spans="1:18">
      <c r="A576" s="12">
        <v>571</v>
      </c>
      <c r="B576" s="12" t="s">
        <v>605</v>
      </c>
      <c r="C576" s="81" t="s">
        <v>625</v>
      </c>
      <c r="D576" s="81">
        <v>5</v>
      </c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>
        <f t="shared" si="9"/>
        <v>1500</v>
      </c>
      <c r="R576" s="12"/>
    </row>
    <row r="577" s="1" customFormat="1" ht="18" customHeight="1" spans="1:18">
      <c r="A577" s="12">
        <v>572</v>
      </c>
      <c r="B577" s="12" t="s">
        <v>605</v>
      </c>
      <c r="C577" s="81" t="s">
        <v>626</v>
      </c>
      <c r="D577" s="81">
        <v>3</v>
      </c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>
        <f t="shared" si="9"/>
        <v>900</v>
      </c>
      <c r="R577" s="12"/>
    </row>
    <row r="578" s="1" customFormat="1" ht="18" customHeight="1" spans="1:18">
      <c r="A578" s="12">
        <v>573</v>
      </c>
      <c r="B578" s="12" t="s">
        <v>605</v>
      </c>
      <c r="C578" s="81" t="s">
        <v>627</v>
      </c>
      <c r="D578" s="81">
        <v>3</v>
      </c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>
        <f t="shared" si="9"/>
        <v>900</v>
      </c>
      <c r="R578" s="12"/>
    </row>
    <row r="579" s="1" customFormat="1" ht="18" customHeight="1" spans="1:18">
      <c r="A579" s="12">
        <v>574</v>
      </c>
      <c r="B579" s="12" t="s">
        <v>605</v>
      </c>
      <c r="C579" s="81" t="s">
        <v>628</v>
      </c>
      <c r="D579" s="81">
        <v>1</v>
      </c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>
        <f t="shared" si="9"/>
        <v>300</v>
      </c>
      <c r="R579" s="12"/>
    </row>
    <row r="580" s="1" customFormat="1" ht="18" customHeight="1" spans="1:18">
      <c r="A580" s="12">
        <v>575</v>
      </c>
      <c r="B580" s="12" t="s">
        <v>605</v>
      </c>
      <c r="C580" s="81" t="s">
        <v>629</v>
      </c>
      <c r="D580" s="81">
        <v>2</v>
      </c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>
        <f t="shared" ref="Q580:Q643" si="10">SUM(D580*300+H580*250+K580*600+N580*600)</f>
        <v>600</v>
      </c>
      <c r="R580" s="12"/>
    </row>
    <row r="581" s="1" customFormat="1" ht="18" customHeight="1" spans="1:18">
      <c r="A581" s="12">
        <v>576</v>
      </c>
      <c r="B581" s="12" t="s">
        <v>605</v>
      </c>
      <c r="C581" s="81" t="s">
        <v>630</v>
      </c>
      <c r="D581" s="81">
        <v>3.5</v>
      </c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>
        <f t="shared" si="10"/>
        <v>1050</v>
      </c>
      <c r="R581" s="12"/>
    </row>
    <row r="582" s="1" customFormat="1" ht="18" customHeight="1" spans="1:18">
      <c r="A582" s="12">
        <v>577</v>
      </c>
      <c r="B582" s="12" t="s">
        <v>605</v>
      </c>
      <c r="C582" s="81" t="s">
        <v>631</v>
      </c>
      <c r="D582" s="81">
        <v>4</v>
      </c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>
        <f t="shared" si="10"/>
        <v>1200</v>
      </c>
      <c r="R582" s="12"/>
    </row>
    <row r="583" s="1" customFormat="1" ht="18" customHeight="1" spans="1:18">
      <c r="A583" s="12">
        <v>578</v>
      </c>
      <c r="B583" s="12" t="s">
        <v>605</v>
      </c>
      <c r="C583" s="81" t="s">
        <v>632</v>
      </c>
      <c r="D583" s="81">
        <v>2.5</v>
      </c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>
        <f t="shared" si="10"/>
        <v>750</v>
      </c>
      <c r="R583" s="12"/>
    </row>
    <row r="584" s="1" customFormat="1" ht="18" customHeight="1" spans="1:18">
      <c r="A584" s="12">
        <v>579</v>
      </c>
      <c r="B584" s="12" t="s">
        <v>605</v>
      </c>
      <c r="C584" s="81" t="s">
        <v>633</v>
      </c>
      <c r="D584" s="81">
        <v>5</v>
      </c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>
        <f t="shared" si="10"/>
        <v>1500</v>
      </c>
      <c r="R584" s="12"/>
    </row>
    <row r="585" s="1" customFormat="1" ht="18" customHeight="1" spans="1:18">
      <c r="A585" s="12">
        <v>580</v>
      </c>
      <c r="B585" s="12" t="s">
        <v>605</v>
      </c>
      <c r="C585" s="81" t="s">
        <v>634</v>
      </c>
      <c r="D585" s="81">
        <v>4</v>
      </c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>
        <f t="shared" si="10"/>
        <v>1200</v>
      </c>
      <c r="R585" s="12"/>
    </row>
    <row r="586" s="1" customFormat="1" ht="18" customHeight="1" spans="1:18">
      <c r="A586" s="12">
        <v>581</v>
      </c>
      <c r="B586" s="12" t="s">
        <v>605</v>
      </c>
      <c r="C586" s="81" t="s">
        <v>635</v>
      </c>
      <c r="D586" s="81">
        <v>8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>
        <f t="shared" si="10"/>
        <v>2400</v>
      </c>
      <c r="R586" s="12"/>
    </row>
    <row r="587" s="1" customFormat="1" ht="18" customHeight="1" spans="1:18">
      <c r="A587" s="12">
        <v>582</v>
      </c>
      <c r="B587" s="12" t="s">
        <v>605</v>
      </c>
      <c r="C587" s="82" t="s">
        <v>636</v>
      </c>
      <c r="D587" s="81">
        <v>0.53</v>
      </c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>
        <f t="shared" si="10"/>
        <v>159</v>
      </c>
      <c r="R587" s="12"/>
    </row>
    <row r="588" s="1" customFormat="1" ht="18" customHeight="1" spans="1:18">
      <c r="A588" s="12">
        <v>583</v>
      </c>
      <c r="B588" s="12" t="s">
        <v>605</v>
      </c>
      <c r="C588" s="81" t="s">
        <v>637</v>
      </c>
      <c r="D588" s="81">
        <v>2.56</v>
      </c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>
        <f t="shared" si="10"/>
        <v>768</v>
      </c>
      <c r="R588" s="12"/>
    </row>
    <row r="589" s="1" customFormat="1" ht="18" customHeight="1" spans="1:18">
      <c r="A589" s="12">
        <v>584</v>
      </c>
      <c r="B589" s="12" t="s">
        <v>605</v>
      </c>
      <c r="C589" s="81" t="s">
        <v>638</v>
      </c>
      <c r="D589" s="81">
        <v>5</v>
      </c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>
        <f t="shared" si="10"/>
        <v>1500</v>
      </c>
      <c r="R589" s="12"/>
    </row>
    <row r="590" s="1" customFormat="1" ht="18" customHeight="1" spans="1:18">
      <c r="A590" s="12">
        <v>585</v>
      </c>
      <c r="B590" s="12" t="s">
        <v>605</v>
      </c>
      <c r="C590" s="81" t="s">
        <v>639</v>
      </c>
      <c r="D590" s="81">
        <v>5.5</v>
      </c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>
        <f t="shared" si="10"/>
        <v>1650</v>
      </c>
      <c r="R590" s="12"/>
    </row>
    <row r="591" s="1" customFormat="1" ht="18" customHeight="1" spans="1:18">
      <c r="A591" s="12">
        <v>586</v>
      </c>
      <c r="B591" s="12" t="s">
        <v>605</v>
      </c>
      <c r="C591" s="81" t="s">
        <v>640</v>
      </c>
      <c r="D591" s="81">
        <v>7.72</v>
      </c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>
        <f t="shared" si="10"/>
        <v>2316</v>
      </c>
      <c r="R591" s="12"/>
    </row>
    <row r="592" s="1" customFormat="1" ht="18" customHeight="1" spans="1:18">
      <c r="A592" s="12">
        <v>587</v>
      </c>
      <c r="B592" s="12" t="s">
        <v>605</v>
      </c>
      <c r="C592" s="81" t="s">
        <v>641</v>
      </c>
      <c r="D592" s="81">
        <v>2.5</v>
      </c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>
        <f t="shared" si="10"/>
        <v>750</v>
      </c>
      <c r="R592" s="12"/>
    </row>
    <row r="593" s="1" customFormat="1" ht="18" customHeight="1" spans="1:18">
      <c r="A593" s="12">
        <v>588</v>
      </c>
      <c r="B593" s="12" t="s">
        <v>605</v>
      </c>
      <c r="C593" s="81" t="s">
        <v>642</v>
      </c>
      <c r="D593" s="81">
        <v>3.7</v>
      </c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>
        <f t="shared" si="10"/>
        <v>1110</v>
      </c>
      <c r="R593" s="12"/>
    </row>
    <row r="594" s="1" customFormat="1" ht="18" customHeight="1" spans="1:18">
      <c r="A594" s="12">
        <v>589</v>
      </c>
      <c r="B594" s="12" t="s">
        <v>605</v>
      </c>
      <c r="C594" s="81" t="s">
        <v>643</v>
      </c>
      <c r="D594" s="81">
        <v>5.5</v>
      </c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>
        <f t="shared" si="10"/>
        <v>1650</v>
      </c>
      <c r="R594" s="12"/>
    </row>
    <row r="595" s="1" customFormat="1" ht="18" customHeight="1" spans="1:18">
      <c r="A595" s="12">
        <v>590</v>
      </c>
      <c r="B595" s="12" t="s">
        <v>605</v>
      </c>
      <c r="C595" s="81" t="s">
        <v>644</v>
      </c>
      <c r="D595" s="81">
        <v>5.04</v>
      </c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>
        <f t="shared" si="10"/>
        <v>1512</v>
      </c>
      <c r="R595" s="12"/>
    </row>
    <row r="596" s="1" customFormat="1" ht="18" customHeight="1" spans="1:18">
      <c r="A596" s="12">
        <v>591</v>
      </c>
      <c r="B596" s="12" t="s">
        <v>605</v>
      </c>
      <c r="C596" s="81" t="s">
        <v>645</v>
      </c>
      <c r="D596" s="81">
        <v>3</v>
      </c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>
        <f t="shared" si="10"/>
        <v>900</v>
      </c>
      <c r="R596" s="12"/>
    </row>
    <row r="597" s="1" customFormat="1" ht="18" customHeight="1" spans="1:18">
      <c r="A597" s="12">
        <v>592</v>
      </c>
      <c r="B597" s="12" t="s">
        <v>605</v>
      </c>
      <c r="C597" s="81" t="s">
        <v>646</v>
      </c>
      <c r="D597" s="81">
        <v>5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>
        <f t="shared" si="10"/>
        <v>1500</v>
      </c>
      <c r="R597" s="12"/>
    </row>
    <row r="598" s="1" customFormat="1" ht="18" customHeight="1" spans="1:18">
      <c r="A598" s="12">
        <v>593</v>
      </c>
      <c r="B598" s="12" t="s">
        <v>605</v>
      </c>
      <c r="C598" s="81" t="s">
        <v>647</v>
      </c>
      <c r="D598" s="81">
        <v>1.64</v>
      </c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>
        <f t="shared" si="10"/>
        <v>492</v>
      </c>
      <c r="R598" s="12"/>
    </row>
    <row r="599" s="1" customFormat="1" ht="18" customHeight="1" spans="1:18">
      <c r="A599" s="12">
        <v>594</v>
      </c>
      <c r="B599" s="12" t="s">
        <v>605</v>
      </c>
      <c r="C599" s="81" t="s">
        <v>648</v>
      </c>
      <c r="D599" s="81">
        <v>3</v>
      </c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>
        <f t="shared" si="10"/>
        <v>900</v>
      </c>
      <c r="R599" s="12"/>
    </row>
    <row r="600" s="1" customFormat="1" ht="18" customHeight="1" spans="1:18">
      <c r="A600" s="12">
        <v>595</v>
      </c>
      <c r="B600" s="12" t="s">
        <v>605</v>
      </c>
      <c r="C600" s="81" t="s">
        <v>649</v>
      </c>
      <c r="D600" s="81">
        <v>3</v>
      </c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>
        <f t="shared" si="10"/>
        <v>900</v>
      </c>
      <c r="R600" s="12"/>
    </row>
    <row r="601" s="1" customFormat="1" ht="18" customHeight="1" spans="1:18">
      <c r="A601" s="12">
        <v>596</v>
      </c>
      <c r="B601" s="12" t="s">
        <v>605</v>
      </c>
      <c r="C601" s="81" t="s">
        <v>650</v>
      </c>
      <c r="D601" s="81">
        <v>2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>
        <f t="shared" si="10"/>
        <v>600</v>
      </c>
      <c r="R601" s="12"/>
    </row>
    <row r="602" s="1" customFormat="1" ht="18" customHeight="1" spans="1:18">
      <c r="A602" s="12">
        <v>597</v>
      </c>
      <c r="B602" s="12" t="s">
        <v>605</v>
      </c>
      <c r="C602" s="81" t="s">
        <v>651</v>
      </c>
      <c r="D602" s="81">
        <v>1</v>
      </c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>
        <f t="shared" si="10"/>
        <v>300</v>
      </c>
      <c r="R602" s="12"/>
    </row>
    <row r="603" s="1" customFormat="1" ht="18" customHeight="1" spans="1:18">
      <c r="A603" s="12">
        <v>598</v>
      </c>
      <c r="B603" s="12" t="s">
        <v>605</v>
      </c>
      <c r="C603" s="81" t="s">
        <v>652</v>
      </c>
      <c r="D603" s="81">
        <v>2</v>
      </c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>
        <f t="shared" si="10"/>
        <v>600</v>
      </c>
      <c r="R603" s="12"/>
    </row>
    <row r="604" s="1" customFormat="1" ht="18" customHeight="1" spans="1:18">
      <c r="A604" s="12">
        <v>599</v>
      </c>
      <c r="B604" s="12" t="s">
        <v>605</v>
      </c>
      <c r="C604" s="81" t="s">
        <v>653</v>
      </c>
      <c r="D604" s="81">
        <v>4.5</v>
      </c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>
        <f t="shared" si="10"/>
        <v>1350</v>
      </c>
      <c r="R604" s="12"/>
    </row>
    <row r="605" s="1" customFormat="1" ht="18" customHeight="1" spans="1:18">
      <c r="A605" s="12">
        <v>600</v>
      </c>
      <c r="B605" s="12" t="s">
        <v>605</v>
      </c>
      <c r="C605" s="81" t="s">
        <v>654</v>
      </c>
      <c r="D605" s="81">
        <v>7</v>
      </c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>
        <f t="shared" si="10"/>
        <v>2100</v>
      </c>
      <c r="R605" s="12"/>
    </row>
    <row r="606" s="1" customFormat="1" ht="18" customHeight="1" spans="1:18">
      <c r="A606" s="12">
        <v>601</v>
      </c>
      <c r="B606" s="12" t="s">
        <v>605</v>
      </c>
      <c r="C606" s="81" t="s">
        <v>655</v>
      </c>
      <c r="D606" s="81">
        <v>7.5</v>
      </c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>
        <f t="shared" si="10"/>
        <v>2250</v>
      </c>
      <c r="R606" s="12"/>
    </row>
    <row r="607" s="1" customFormat="1" ht="18" customHeight="1" spans="1:18">
      <c r="A607" s="12">
        <v>602</v>
      </c>
      <c r="B607" s="12" t="s">
        <v>605</v>
      </c>
      <c r="C607" s="65" t="s">
        <v>656</v>
      </c>
      <c r="D607" s="65">
        <v>0.5</v>
      </c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>
        <f t="shared" si="10"/>
        <v>150</v>
      </c>
      <c r="R607" s="12"/>
    </row>
    <row r="608" s="1" customFormat="1" ht="18" customHeight="1" spans="1:18">
      <c r="A608" s="12">
        <v>603</v>
      </c>
      <c r="B608" s="12" t="s">
        <v>605</v>
      </c>
      <c r="C608" s="65" t="s">
        <v>657</v>
      </c>
      <c r="D608" s="65">
        <v>2.5</v>
      </c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>
        <f t="shared" si="10"/>
        <v>750</v>
      </c>
      <c r="R608" s="12"/>
    </row>
    <row r="609" s="1" customFormat="1" ht="18" customHeight="1" spans="1:18">
      <c r="A609" s="12">
        <v>604</v>
      </c>
      <c r="B609" s="12" t="s">
        <v>605</v>
      </c>
      <c r="C609" s="65" t="s">
        <v>271</v>
      </c>
      <c r="D609" s="65">
        <v>1.5</v>
      </c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>
        <f t="shared" si="10"/>
        <v>450</v>
      </c>
      <c r="R609" s="12"/>
    </row>
    <row r="610" s="1" customFormat="1" ht="18" customHeight="1" spans="1:18">
      <c r="A610" s="12">
        <v>605</v>
      </c>
      <c r="B610" s="12" t="s">
        <v>605</v>
      </c>
      <c r="C610" s="82" t="s">
        <v>658</v>
      </c>
      <c r="D610" s="65">
        <v>6.5</v>
      </c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>
        <f t="shared" si="10"/>
        <v>1950</v>
      </c>
      <c r="R610" s="12"/>
    </row>
    <row r="611" s="1" customFormat="1" ht="18" customHeight="1" spans="1:18">
      <c r="A611" s="12">
        <v>606</v>
      </c>
      <c r="B611" s="12" t="s">
        <v>605</v>
      </c>
      <c r="C611" s="83" t="s">
        <v>659</v>
      </c>
      <c r="D611" s="65">
        <v>2</v>
      </c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>
        <f t="shared" si="10"/>
        <v>600</v>
      </c>
      <c r="R611" s="12"/>
    </row>
    <row r="612" s="1" customFormat="1" ht="18" customHeight="1" spans="1:18">
      <c r="A612" s="12">
        <v>607</v>
      </c>
      <c r="B612" s="12" t="s">
        <v>605</v>
      </c>
      <c r="C612" s="45" t="s">
        <v>660</v>
      </c>
      <c r="D612" s="45">
        <v>2</v>
      </c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>
        <f t="shared" si="10"/>
        <v>600</v>
      </c>
      <c r="R612" s="12"/>
    </row>
    <row r="613" s="1" customFormat="1" ht="18" customHeight="1" spans="1:18">
      <c r="A613" s="12">
        <v>608</v>
      </c>
      <c r="B613" s="84" t="s">
        <v>605</v>
      </c>
      <c r="C613" s="65" t="s">
        <v>661</v>
      </c>
      <c r="D613" s="65">
        <v>2</v>
      </c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12">
        <f t="shared" si="10"/>
        <v>600</v>
      </c>
      <c r="R613" s="84"/>
    </row>
    <row r="614" s="1" customFormat="1" ht="18" customHeight="1" spans="1:18">
      <c r="A614" s="12">
        <v>609</v>
      </c>
      <c r="B614" s="12" t="s">
        <v>605</v>
      </c>
      <c r="C614" s="81" t="s">
        <v>662</v>
      </c>
      <c r="D614" s="81">
        <v>4</v>
      </c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>
        <f t="shared" si="10"/>
        <v>1200</v>
      </c>
      <c r="R614" s="12"/>
    </row>
    <row r="615" s="1" customFormat="1" ht="18" customHeight="1" spans="1:18">
      <c r="A615" s="12">
        <v>610</v>
      </c>
      <c r="B615" s="12" t="s">
        <v>605</v>
      </c>
      <c r="C615" s="81" t="s">
        <v>663</v>
      </c>
      <c r="D615" s="81">
        <v>6.4</v>
      </c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>
        <f t="shared" si="10"/>
        <v>1920</v>
      </c>
      <c r="R615" s="12"/>
    </row>
    <row r="616" s="1" customFormat="1" ht="18" customHeight="1" spans="1:18">
      <c r="A616" s="12">
        <v>611</v>
      </c>
      <c r="B616" s="12" t="s">
        <v>605</v>
      </c>
      <c r="C616" s="81" t="s">
        <v>664</v>
      </c>
      <c r="D616" s="81">
        <v>5</v>
      </c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>
        <f t="shared" si="10"/>
        <v>1500</v>
      </c>
      <c r="R616" s="12"/>
    </row>
    <row r="617" s="1" customFormat="1" ht="18" customHeight="1" spans="1:18">
      <c r="A617" s="12">
        <v>612</v>
      </c>
      <c r="B617" s="12" t="s">
        <v>605</v>
      </c>
      <c r="C617" s="81" t="s">
        <v>665</v>
      </c>
      <c r="D617" s="81">
        <v>5</v>
      </c>
      <c r="E617" s="12"/>
      <c r="F617" s="12"/>
      <c r="G617" s="12"/>
      <c r="H617" s="12"/>
      <c r="I617" s="12"/>
      <c r="J617" s="12"/>
      <c r="K617" s="12">
        <v>2</v>
      </c>
      <c r="L617" s="12"/>
      <c r="M617" s="12"/>
      <c r="N617" s="12"/>
      <c r="O617" s="12"/>
      <c r="P617" s="12"/>
      <c r="Q617" s="12">
        <f t="shared" si="10"/>
        <v>2700</v>
      </c>
      <c r="R617" s="12"/>
    </row>
    <row r="618" s="1" customFormat="1" ht="18" customHeight="1" spans="1:18">
      <c r="A618" s="12">
        <v>613</v>
      </c>
      <c r="B618" s="12" t="s">
        <v>605</v>
      </c>
      <c r="C618" s="45" t="s">
        <v>666</v>
      </c>
      <c r="D618" s="81">
        <v>3</v>
      </c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>
        <f t="shared" si="10"/>
        <v>900</v>
      </c>
      <c r="R618" s="12"/>
    </row>
    <row r="619" s="1" customFormat="1" ht="18" customHeight="1" spans="1:18">
      <c r="A619" s="12">
        <v>614</v>
      </c>
      <c r="B619" s="12" t="s">
        <v>605</v>
      </c>
      <c r="C619" s="81" t="s">
        <v>667</v>
      </c>
      <c r="D619" s="81">
        <v>5.5</v>
      </c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>
        <f t="shared" si="10"/>
        <v>1650</v>
      </c>
      <c r="R619" s="12"/>
    </row>
    <row r="620" s="1" customFormat="1" ht="18" customHeight="1" spans="1:18">
      <c r="A620" s="12">
        <v>615</v>
      </c>
      <c r="B620" s="12" t="s">
        <v>605</v>
      </c>
      <c r="C620" s="81" t="s">
        <v>668</v>
      </c>
      <c r="D620" s="81">
        <v>5</v>
      </c>
      <c r="E620" s="12"/>
      <c r="F620" s="12"/>
      <c r="G620" s="12"/>
      <c r="H620" s="12"/>
      <c r="I620" s="12"/>
      <c r="J620" s="12"/>
      <c r="K620" s="12">
        <v>1.5</v>
      </c>
      <c r="L620" s="12"/>
      <c r="M620" s="12"/>
      <c r="N620" s="12"/>
      <c r="O620" s="12"/>
      <c r="P620" s="12"/>
      <c r="Q620" s="12">
        <f t="shared" si="10"/>
        <v>2400</v>
      </c>
      <c r="R620" s="12"/>
    </row>
    <row r="621" s="1" customFormat="1" ht="18" customHeight="1" spans="1:18">
      <c r="A621" s="12">
        <v>616</v>
      </c>
      <c r="B621" s="12" t="s">
        <v>605</v>
      </c>
      <c r="C621" s="81" t="s">
        <v>669</v>
      </c>
      <c r="D621" s="81">
        <v>3.01</v>
      </c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>
        <f t="shared" si="10"/>
        <v>903</v>
      </c>
      <c r="R621" s="12"/>
    </row>
    <row r="622" s="1" customFormat="1" ht="18" customHeight="1" spans="1:18">
      <c r="A622" s="12">
        <v>617</v>
      </c>
      <c r="B622" s="12" t="s">
        <v>605</v>
      </c>
      <c r="C622" s="81" t="s">
        <v>670</v>
      </c>
      <c r="D622" s="81">
        <v>3</v>
      </c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>
        <f t="shared" si="10"/>
        <v>900</v>
      </c>
      <c r="R622" s="12"/>
    </row>
    <row r="623" s="1" customFormat="1" ht="18" customHeight="1" spans="1:18">
      <c r="A623" s="12">
        <v>618</v>
      </c>
      <c r="B623" s="12" t="s">
        <v>605</v>
      </c>
      <c r="C623" s="45" t="s">
        <v>671</v>
      </c>
      <c r="D623" s="81">
        <v>5</v>
      </c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>
        <f t="shared" si="10"/>
        <v>1500</v>
      </c>
      <c r="R623" s="12"/>
    </row>
    <row r="624" s="1" customFormat="1" ht="18" customHeight="1" spans="1:18">
      <c r="A624" s="12">
        <v>619</v>
      </c>
      <c r="B624" s="12" t="s">
        <v>605</v>
      </c>
      <c r="C624" s="45" t="s">
        <v>672</v>
      </c>
      <c r="D624" s="81">
        <v>10</v>
      </c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>
        <f t="shared" si="10"/>
        <v>3000</v>
      </c>
      <c r="R624" s="12"/>
    </row>
    <row r="625" s="1" customFormat="1" ht="18" customHeight="1" spans="1:18">
      <c r="A625" s="12">
        <v>620</v>
      </c>
      <c r="B625" s="12" t="s">
        <v>605</v>
      </c>
      <c r="C625" s="81" t="s">
        <v>673</v>
      </c>
      <c r="D625" s="81">
        <v>3</v>
      </c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>
        <f t="shared" si="10"/>
        <v>900</v>
      </c>
      <c r="R625" s="12"/>
    </row>
    <row r="626" s="1" customFormat="1" ht="18" customHeight="1" spans="1:18">
      <c r="A626" s="12">
        <v>621</v>
      </c>
      <c r="B626" s="12" t="s">
        <v>605</v>
      </c>
      <c r="C626" s="81" t="s">
        <v>674</v>
      </c>
      <c r="D626" s="81">
        <v>2</v>
      </c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>
        <f t="shared" si="10"/>
        <v>600</v>
      </c>
      <c r="R626" s="12"/>
    </row>
    <row r="627" s="1" customFormat="1" ht="18" customHeight="1" spans="1:18">
      <c r="A627" s="12">
        <v>622</v>
      </c>
      <c r="B627" s="12" t="s">
        <v>605</v>
      </c>
      <c r="C627" s="81" t="s">
        <v>675</v>
      </c>
      <c r="D627" s="81">
        <v>4</v>
      </c>
      <c r="E627" s="12"/>
      <c r="F627" s="12"/>
      <c r="G627" s="12"/>
      <c r="H627" s="12"/>
      <c r="I627" s="12"/>
      <c r="J627" s="12"/>
      <c r="K627" s="12">
        <v>1</v>
      </c>
      <c r="L627" s="12"/>
      <c r="M627" s="12"/>
      <c r="N627" s="12"/>
      <c r="O627" s="12"/>
      <c r="P627" s="12"/>
      <c r="Q627" s="12">
        <f t="shared" si="10"/>
        <v>1800</v>
      </c>
      <c r="R627" s="12"/>
    </row>
    <row r="628" s="1" customFormat="1" ht="18" customHeight="1" spans="1:18">
      <c r="A628" s="12">
        <v>623</v>
      </c>
      <c r="B628" s="12" t="s">
        <v>605</v>
      </c>
      <c r="C628" s="81" t="s">
        <v>676</v>
      </c>
      <c r="D628" s="81">
        <v>7</v>
      </c>
      <c r="E628" s="12"/>
      <c r="F628" s="12"/>
      <c r="G628" s="12"/>
      <c r="H628" s="12"/>
      <c r="I628" s="12"/>
      <c r="J628" s="12"/>
      <c r="K628" s="12">
        <v>3.5</v>
      </c>
      <c r="L628" s="12"/>
      <c r="M628" s="12"/>
      <c r="N628" s="12"/>
      <c r="O628" s="12"/>
      <c r="P628" s="12"/>
      <c r="Q628" s="12">
        <f t="shared" si="10"/>
        <v>4200</v>
      </c>
      <c r="R628" s="12"/>
    </row>
    <row r="629" s="1" customFormat="1" ht="18" customHeight="1" spans="1:18">
      <c r="A629" s="12">
        <v>624</v>
      </c>
      <c r="B629" s="12" t="s">
        <v>605</v>
      </c>
      <c r="C629" s="81" t="s">
        <v>677</v>
      </c>
      <c r="D629" s="81">
        <v>4</v>
      </c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>
        <f t="shared" si="10"/>
        <v>1200</v>
      </c>
      <c r="R629" s="12"/>
    </row>
    <row r="630" s="1" customFormat="1" ht="18" customHeight="1" spans="1:18">
      <c r="A630" s="12">
        <v>625</v>
      </c>
      <c r="B630" s="12" t="s">
        <v>605</v>
      </c>
      <c r="C630" s="45" t="s">
        <v>678</v>
      </c>
      <c r="D630" s="81">
        <v>2.95</v>
      </c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>
        <f t="shared" si="10"/>
        <v>885</v>
      </c>
      <c r="R630" s="12"/>
    </row>
    <row r="631" s="1" customFormat="1" ht="18" customHeight="1" spans="1:18">
      <c r="A631" s="12">
        <v>626</v>
      </c>
      <c r="B631" s="12" t="s">
        <v>605</v>
      </c>
      <c r="C631" s="45" t="s">
        <v>679</v>
      </c>
      <c r="D631" s="81">
        <v>4</v>
      </c>
      <c r="E631" s="12"/>
      <c r="F631" s="12"/>
      <c r="G631" s="12"/>
      <c r="H631" s="12"/>
      <c r="I631" s="12"/>
      <c r="J631" s="12"/>
      <c r="K631" s="12">
        <v>1.5</v>
      </c>
      <c r="L631" s="12"/>
      <c r="M631" s="12"/>
      <c r="N631" s="12"/>
      <c r="O631" s="12"/>
      <c r="P631" s="12"/>
      <c r="Q631" s="12">
        <f t="shared" si="10"/>
        <v>2100</v>
      </c>
      <c r="R631" s="12"/>
    </row>
    <row r="632" s="1" customFormat="1" ht="18" customHeight="1" spans="1:18">
      <c r="A632" s="12">
        <v>627</v>
      </c>
      <c r="B632" s="12" t="s">
        <v>605</v>
      </c>
      <c r="C632" s="81" t="s">
        <v>680</v>
      </c>
      <c r="D632" s="81">
        <v>2.5</v>
      </c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>
        <f t="shared" si="10"/>
        <v>750</v>
      </c>
      <c r="R632" s="12"/>
    </row>
    <row r="633" s="1" customFormat="1" ht="18" customHeight="1" spans="1:18">
      <c r="A633" s="12">
        <v>628</v>
      </c>
      <c r="B633" s="12" t="s">
        <v>605</v>
      </c>
      <c r="C633" s="81" t="s">
        <v>681</v>
      </c>
      <c r="D633" s="81">
        <v>0.68</v>
      </c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>
        <f t="shared" si="10"/>
        <v>204</v>
      </c>
      <c r="R633" s="12"/>
    </row>
    <row r="634" s="1" customFormat="1" ht="18" customHeight="1" spans="1:18">
      <c r="A634" s="12">
        <v>629</v>
      </c>
      <c r="B634" s="12" t="s">
        <v>605</v>
      </c>
      <c r="C634" s="81" t="s">
        <v>682</v>
      </c>
      <c r="D634" s="81">
        <v>2</v>
      </c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>
        <f t="shared" si="10"/>
        <v>600</v>
      </c>
      <c r="R634" s="12"/>
    </row>
    <row r="635" s="1" customFormat="1" ht="18" customHeight="1" spans="1:18">
      <c r="A635" s="12">
        <v>630</v>
      </c>
      <c r="B635" s="12" t="s">
        <v>605</v>
      </c>
      <c r="C635" s="81" t="s">
        <v>683</v>
      </c>
      <c r="D635" s="81">
        <v>7</v>
      </c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>
        <f t="shared" si="10"/>
        <v>2100</v>
      </c>
      <c r="R635" s="12"/>
    </row>
    <row r="636" s="1" customFormat="1" ht="18" customHeight="1" spans="1:18">
      <c r="A636" s="12">
        <v>631</v>
      </c>
      <c r="B636" s="12" t="s">
        <v>605</v>
      </c>
      <c r="C636" s="81" t="s">
        <v>684</v>
      </c>
      <c r="D636" s="81">
        <v>5</v>
      </c>
      <c r="E636" s="12"/>
      <c r="F636" s="12"/>
      <c r="G636" s="12"/>
      <c r="H636" s="12"/>
      <c r="I636" s="12"/>
      <c r="J636" s="12"/>
      <c r="K636" s="12">
        <v>1</v>
      </c>
      <c r="L636" s="12"/>
      <c r="M636" s="12"/>
      <c r="N636" s="12"/>
      <c r="O636" s="12"/>
      <c r="P636" s="12"/>
      <c r="Q636" s="12">
        <f t="shared" si="10"/>
        <v>2100</v>
      </c>
      <c r="R636" s="12"/>
    </row>
    <row r="637" s="1" customFormat="1" ht="18" customHeight="1" spans="1:18">
      <c r="A637" s="12">
        <v>632</v>
      </c>
      <c r="B637" s="12" t="s">
        <v>605</v>
      </c>
      <c r="C637" s="45" t="s">
        <v>685</v>
      </c>
      <c r="D637" s="81">
        <v>3</v>
      </c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>
        <f t="shared" si="10"/>
        <v>900</v>
      </c>
      <c r="R637" s="12"/>
    </row>
    <row r="638" s="1" customFormat="1" ht="18" customHeight="1" spans="1:18">
      <c r="A638" s="12">
        <v>633</v>
      </c>
      <c r="B638" s="12" t="s">
        <v>605</v>
      </c>
      <c r="C638" s="45" t="s">
        <v>686</v>
      </c>
      <c r="D638" s="81">
        <v>3</v>
      </c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>
        <f t="shared" si="10"/>
        <v>900</v>
      </c>
      <c r="R638" s="12"/>
    </row>
    <row r="639" s="1" customFormat="1" ht="18" customHeight="1" spans="1:18">
      <c r="A639" s="12">
        <v>634</v>
      </c>
      <c r="B639" s="12" t="s">
        <v>605</v>
      </c>
      <c r="C639" s="81" t="s">
        <v>687</v>
      </c>
      <c r="D639" s="81">
        <v>3</v>
      </c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>
        <f t="shared" si="10"/>
        <v>900</v>
      </c>
      <c r="R639" s="12"/>
    </row>
    <row r="640" s="1" customFormat="1" ht="18" customHeight="1" spans="1:18">
      <c r="A640" s="12">
        <v>635</v>
      </c>
      <c r="B640" s="12" t="s">
        <v>605</v>
      </c>
      <c r="C640" s="81" t="s">
        <v>688</v>
      </c>
      <c r="D640" s="81">
        <v>2</v>
      </c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>
        <f t="shared" si="10"/>
        <v>600</v>
      </c>
      <c r="R640" s="12"/>
    </row>
    <row r="641" s="1" customFormat="1" ht="18" customHeight="1" spans="1:18">
      <c r="A641" s="12">
        <v>636</v>
      </c>
      <c r="B641" s="12" t="s">
        <v>605</v>
      </c>
      <c r="C641" s="81" t="s">
        <v>689</v>
      </c>
      <c r="D641" s="81">
        <v>7</v>
      </c>
      <c r="E641" s="12"/>
      <c r="F641" s="12"/>
      <c r="G641" s="12"/>
      <c r="H641" s="12"/>
      <c r="I641" s="12"/>
      <c r="J641" s="12"/>
      <c r="K641" s="12">
        <v>2.5</v>
      </c>
      <c r="L641" s="12"/>
      <c r="M641" s="12"/>
      <c r="N641" s="12"/>
      <c r="O641" s="12"/>
      <c r="P641" s="12"/>
      <c r="Q641" s="12">
        <f t="shared" si="10"/>
        <v>3600</v>
      </c>
      <c r="R641" s="12"/>
    </row>
    <row r="642" s="1" customFormat="1" ht="18" customHeight="1" spans="1:18">
      <c r="A642" s="12">
        <v>637</v>
      </c>
      <c r="B642" s="12" t="s">
        <v>605</v>
      </c>
      <c r="C642" s="81" t="s">
        <v>690</v>
      </c>
      <c r="D642" s="81">
        <v>3</v>
      </c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>
        <f t="shared" si="10"/>
        <v>900</v>
      </c>
      <c r="R642" s="12"/>
    </row>
    <row r="643" s="1" customFormat="1" ht="18" customHeight="1" spans="1:18">
      <c r="A643" s="12">
        <v>638</v>
      </c>
      <c r="B643" s="12" t="s">
        <v>605</v>
      </c>
      <c r="C643" s="81" t="s">
        <v>691</v>
      </c>
      <c r="D643" s="81">
        <v>2</v>
      </c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>
        <f t="shared" si="10"/>
        <v>600</v>
      </c>
      <c r="R643" s="12"/>
    </row>
    <row r="644" s="1" customFormat="1" ht="18" customHeight="1" spans="1:18">
      <c r="A644" s="12">
        <v>639</v>
      </c>
      <c r="B644" s="12" t="s">
        <v>605</v>
      </c>
      <c r="C644" s="45" t="s">
        <v>692</v>
      </c>
      <c r="D644" s="81">
        <v>4</v>
      </c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>
        <f t="shared" ref="Q644:Q707" si="11">SUM(D644*300+H644*250+K644*600+N644*600)</f>
        <v>1200</v>
      </c>
      <c r="R644" s="12"/>
    </row>
    <row r="645" s="1" customFormat="1" ht="18" customHeight="1" spans="1:18">
      <c r="A645" s="12">
        <v>640</v>
      </c>
      <c r="B645" s="12" t="s">
        <v>605</v>
      </c>
      <c r="C645" s="83" t="s">
        <v>693</v>
      </c>
      <c r="D645" s="81">
        <v>4.3</v>
      </c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>
        <f t="shared" si="11"/>
        <v>1290</v>
      </c>
      <c r="R645" s="12"/>
    </row>
    <row r="646" s="1" customFormat="1" ht="18" customHeight="1" spans="1:18">
      <c r="A646" s="12">
        <v>641</v>
      </c>
      <c r="B646" s="12" t="s">
        <v>605</v>
      </c>
      <c r="C646" s="81" t="s">
        <v>694</v>
      </c>
      <c r="D646" s="81">
        <v>2.5</v>
      </c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>
        <f t="shared" si="11"/>
        <v>750</v>
      </c>
      <c r="R646" s="12"/>
    </row>
    <row r="647" s="1" customFormat="1" ht="18" customHeight="1" spans="1:18">
      <c r="A647" s="12">
        <v>642</v>
      </c>
      <c r="B647" s="12" t="s">
        <v>605</v>
      </c>
      <c r="C647" s="81" t="s">
        <v>695</v>
      </c>
      <c r="D647" s="81">
        <v>4</v>
      </c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>
        <f t="shared" si="11"/>
        <v>1200</v>
      </c>
      <c r="R647" s="12"/>
    </row>
    <row r="648" s="1" customFormat="1" ht="18" customHeight="1" spans="1:18">
      <c r="A648" s="12">
        <v>643</v>
      </c>
      <c r="B648" s="12" t="s">
        <v>605</v>
      </c>
      <c r="C648" s="81" t="s">
        <v>696</v>
      </c>
      <c r="D648" s="81">
        <v>5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>
        <f t="shared" si="11"/>
        <v>1500</v>
      </c>
      <c r="R648" s="12"/>
    </row>
    <row r="649" s="1" customFormat="1" ht="18" customHeight="1" spans="1:18">
      <c r="A649" s="12">
        <v>644</v>
      </c>
      <c r="B649" s="12" t="s">
        <v>605</v>
      </c>
      <c r="C649" s="81" t="s">
        <v>697</v>
      </c>
      <c r="D649" s="81">
        <v>3</v>
      </c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>
        <f t="shared" si="11"/>
        <v>900</v>
      </c>
      <c r="R649" s="12"/>
    </row>
    <row r="650" s="1" customFormat="1" ht="18" customHeight="1" spans="1:18">
      <c r="A650" s="12">
        <v>645</v>
      </c>
      <c r="B650" s="12" t="s">
        <v>605</v>
      </c>
      <c r="C650" s="81" t="s">
        <v>698</v>
      </c>
      <c r="D650" s="81">
        <v>5</v>
      </c>
      <c r="E650" s="12"/>
      <c r="F650" s="12"/>
      <c r="G650" s="12"/>
      <c r="H650" s="12"/>
      <c r="I650" s="12"/>
      <c r="J650" s="12"/>
      <c r="K650" s="12">
        <v>1</v>
      </c>
      <c r="L650" s="12"/>
      <c r="M650" s="12"/>
      <c r="N650" s="12"/>
      <c r="O650" s="12"/>
      <c r="P650" s="12"/>
      <c r="Q650" s="12">
        <f t="shared" si="11"/>
        <v>2100</v>
      </c>
      <c r="R650" s="12"/>
    </row>
    <row r="651" s="1" customFormat="1" ht="18" customHeight="1" spans="1:18">
      <c r="A651" s="12">
        <v>646</v>
      </c>
      <c r="B651" s="12" t="s">
        <v>605</v>
      </c>
      <c r="C651" s="65" t="s">
        <v>699</v>
      </c>
      <c r="D651" s="65">
        <v>3</v>
      </c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>
        <f t="shared" si="11"/>
        <v>900</v>
      </c>
      <c r="R651" s="12"/>
    </row>
    <row r="652" s="1" customFormat="1" ht="18" customHeight="1" spans="1:18">
      <c r="A652" s="12">
        <v>647</v>
      </c>
      <c r="B652" s="12" t="s">
        <v>605</v>
      </c>
      <c r="C652" s="65" t="s">
        <v>700</v>
      </c>
      <c r="D652" s="65">
        <v>3</v>
      </c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>
        <f t="shared" si="11"/>
        <v>900</v>
      </c>
      <c r="R652" s="12"/>
    </row>
    <row r="653" s="1" customFormat="1" ht="18" customHeight="1" spans="1:18">
      <c r="A653" s="12">
        <v>648</v>
      </c>
      <c r="B653" s="12" t="s">
        <v>605</v>
      </c>
      <c r="C653" s="65" t="s">
        <v>701</v>
      </c>
      <c r="D653" s="65">
        <v>3.9</v>
      </c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>
        <f t="shared" si="11"/>
        <v>1170</v>
      </c>
      <c r="R653" s="12"/>
    </row>
    <row r="654" s="1" customFormat="1" ht="18" customHeight="1" spans="1:18">
      <c r="A654" s="12">
        <v>649</v>
      </c>
      <c r="B654" s="12" t="s">
        <v>605</v>
      </c>
      <c r="C654" s="65" t="s">
        <v>702</v>
      </c>
      <c r="D654" s="65">
        <v>5</v>
      </c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>
        <f t="shared" si="11"/>
        <v>1500</v>
      </c>
      <c r="R654" s="12"/>
    </row>
    <row r="655" s="1" customFormat="1" ht="18" customHeight="1" spans="1:18">
      <c r="A655" s="12">
        <v>650</v>
      </c>
      <c r="B655" s="12" t="s">
        <v>605</v>
      </c>
      <c r="C655" s="65" t="s">
        <v>703</v>
      </c>
      <c r="D655" s="65">
        <v>2</v>
      </c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>
        <f t="shared" si="11"/>
        <v>600</v>
      </c>
      <c r="R655" s="12"/>
    </row>
    <row r="656" s="1" customFormat="1" ht="18" customHeight="1" spans="1:18">
      <c r="A656" s="12">
        <v>651</v>
      </c>
      <c r="B656" s="12" t="s">
        <v>605</v>
      </c>
      <c r="C656" s="65" t="s">
        <v>704</v>
      </c>
      <c r="D656" s="65">
        <v>2</v>
      </c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>
        <f t="shared" si="11"/>
        <v>600</v>
      </c>
      <c r="R656" s="12"/>
    </row>
    <row r="657" s="1" customFormat="1" ht="18" customHeight="1" spans="1:18">
      <c r="A657" s="12">
        <v>652</v>
      </c>
      <c r="B657" s="12" t="s">
        <v>605</v>
      </c>
      <c r="C657" s="65" t="s">
        <v>705</v>
      </c>
      <c r="D657" s="65">
        <v>2</v>
      </c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>
        <f t="shared" si="11"/>
        <v>600</v>
      </c>
      <c r="R657" s="12"/>
    </row>
    <row r="658" s="1" customFormat="1" ht="18" customHeight="1" spans="1:18">
      <c r="A658" s="12">
        <v>653</v>
      </c>
      <c r="B658" s="12" t="s">
        <v>605</v>
      </c>
      <c r="C658" s="83" t="s">
        <v>706</v>
      </c>
      <c r="D658" s="65">
        <v>2.5</v>
      </c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>
        <f t="shared" si="11"/>
        <v>750</v>
      </c>
      <c r="R658" s="12"/>
    </row>
    <row r="659" s="1" customFormat="1" ht="18" customHeight="1" spans="1:18">
      <c r="A659" s="12">
        <v>654</v>
      </c>
      <c r="B659" s="12" t="s">
        <v>605</v>
      </c>
      <c r="C659" s="65" t="s">
        <v>707</v>
      </c>
      <c r="D659" s="65">
        <v>5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>
        <f t="shared" si="11"/>
        <v>1500</v>
      </c>
      <c r="R659" s="12"/>
    </row>
    <row r="660" s="1" customFormat="1" ht="18" customHeight="1" spans="1:18">
      <c r="A660" s="12">
        <v>655</v>
      </c>
      <c r="B660" s="12" t="s">
        <v>605</v>
      </c>
      <c r="C660" s="65" t="s">
        <v>708</v>
      </c>
      <c r="D660" s="65">
        <v>2</v>
      </c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>
        <f t="shared" si="11"/>
        <v>600</v>
      </c>
      <c r="R660" s="12"/>
    </row>
    <row r="661" s="1" customFormat="1" ht="18" customHeight="1" spans="1:18">
      <c r="A661" s="12">
        <v>656</v>
      </c>
      <c r="B661" s="12" t="s">
        <v>605</v>
      </c>
      <c r="C661" s="85" t="s">
        <v>709</v>
      </c>
      <c r="D661" s="65">
        <v>3</v>
      </c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>
        <f t="shared" si="11"/>
        <v>900</v>
      </c>
      <c r="R661" s="12"/>
    </row>
    <row r="662" s="1" customFormat="1" ht="18" customHeight="1" spans="1:18">
      <c r="A662" s="12">
        <v>657</v>
      </c>
      <c r="B662" s="12" t="s">
        <v>605</v>
      </c>
      <c r="C662" s="65" t="s">
        <v>710</v>
      </c>
      <c r="D662" s="65">
        <v>3</v>
      </c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>
        <f t="shared" si="11"/>
        <v>900</v>
      </c>
      <c r="R662" s="12"/>
    </row>
    <row r="663" s="1" customFormat="1" ht="18" customHeight="1" spans="1:18">
      <c r="A663" s="12">
        <v>658</v>
      </c>
      <c r="B663" s="12" t="s">
        <v>605</v>
      </c>
      <c r="C663" s="65" t="s">
        <v>711</v>
      </c>
      <c r="D663" s="65">
        <v>6</v>
      </c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>
        <f t="shared" si="11"/>
        <v>1800</v>
      </c>
      <c r="R663" s="12"/>
    </row>
    <row r="664" s="1" customFormat="1" ht="18" customHeight="1" spans="1:18">
      <c r="A664" s="12">
        <v>659</v>
      </c>
      <c r="B664" s="12" t="s">
        <v>605</v>
      </c>
      <c r="C664" s="65" t="s">
        <v>712</v>
      </c>
      <c r="D664" s="65">
        <v>5</v>
      </c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>
        <f t="shared" si="11"/>
        <v>1500</v>
      </c>
      <c r="R664" s="12"/>
    </row>
    <row r="665" s="1" customFormat="1" ht="18" customHeight="1" spans="1:18">
      <c r="A665" s="12">
        <v>660</v>
      </c>
      <c r="B665" s="12" t="s">
        <v>605</v>
      </c>
      <c r="C665" s="65" t="s">
        <v>713</v>
      </c>
      <c r="D665" s="65">
        <v>4</v>
      </c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>
        <f t="shared" si="11"/>
        <v>1200</v>
      </c>
      <c r="R665" s="12"/>
    </row>
    <row r="666" s="1" customFormat="1" ht="18" customHeight="1" spans="1:18">
      <c r="A666" s="12">
        <v>661</v>
      </c>
      <c r="B666" s="12" t="s">
        <v>605</v>
      </c>
      <c r="C666" s="65" t="s">
        <v>714</v>
      </c>
      <c r="D666" s="65">
        <v>1.87</v>
      </c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>
        <f t="shared" si="11"/>
        <v>561</v>
      </c>
      <c r="R666" s="12"/>
    </row>
    <row r="667" s="1" customFormat="1" ht="18" customHeight="1" spans="1:18">
      <c r="A667" s="12">
        <v>662</v>
      </c>
      <c r="B667" s="12" t="s">
        <v>605</v>
      </c>
      <c r="C667" s="65" t="s">
        <v>715</v>
      </c>
      <c r="D667" s="65">
        <v>2.5</v>
      </c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>
        <f t="shared" si="11"/>
        <v>750</v>
      </c>
      <c r="R667" s="12"/>
    </row>
    <row r="668" s="1" customFormat="1" ht="18" customHeight="1" spans="1:18">
      <c r="A668" s="12">
        <v>663</v>
      </c>
      <c r="B668" s="12" t="s">
        <v>605</v>
      </c>
      <c r="C668" s="65" t="s">
        <v>716</v>
      </c>
      <c r="D668" s="65">
        <v>3</v>
      </c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>
        <f t="shared" si="11"/>
        <v>900</v>
      </c>
      <c r="R668" s="12"/>
    </row>
    <row r="669" s="1" customFormat="1" ht="18" customHeight="1" spans="1:18">
      <c r="A669" s="12">
        <v>664</v>
      </c>
      <c r="B669" s="12" t="s">
        <v>605</v>
      </c>
      <c r="C669" s="65" t="s">
        <v>717</v>
      </c>
      <c r="D669" s="65">
        <v>1.15</v>
      </c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>
        <f t="shared" si="11"/>
        <v>345</v>
      </c>
      <c r="R669" s="12"/>
    </row>
    <row r="670" s="1" customFormat="1" ht="18" customHeight="1" spans="1:18">
      <c r="A670" s="12">
        <v>665</v>
      </c>
      <c r="B670" s="12" t="s">
        <v>605</v>
      </c>
      <c r="C670" s="65" t="s">
        <v>718</v>
      </c>
      <c r="D670" s="65">
        <v>1.37</v>
      </c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>
        <f t="shared" si="11"/>
        <v>411</v>
      </c>
      <c r="R670" s="12"/>
    </row>
    <row r="671" s="1" customFormat="1" ht="18" customHeight="1" spans="1:18">
      <c r="A671" s="12">
        <v>666</v>
      </c>
      <c r="B671" s="12" t="s">
        <v>605</v>
      </c>
      <c r="C671" s="65" t="s">
        <v>719</v>
      </c>
      <c r="D671" s="65">
        <v>1</v>
      </c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>
        <f t="shared" si="11"/>
        <v>300</v>
      </c>
      <c r="R671" s="12"/>
    </row>
    <row r="672" s="1" customFormat="1" ht="18" customHeight="1" spans="1:18">
      <c r="A672" s="12">
        <v>667</v>
      </c>
      <c r="B672" s="12" t="s">
        <v>605</v>
      </c>
      <c r="C672" s="65" t="s">
        <v>720</v>
      </c>
      <c r="D672" s="65">
        <v>1.41</v>
      </c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>
        <f t="shared" si="11"/>
        <v>423</v>
      </c>
      <c r="R672" s="12"/>
    </row>
    <row r="673" s="1" customFormat="1" ht="18" customHeight="1" spans="1:18">
      <c r="A673" s="12">
        <v>668</v>
      </c>
      <c r="B673" s="12" t="s">
        <v>605</v>
      </c>
      <c r="C673" s="65" t="s">
        <v>721</v>
      </c>
      <c r="D673" s="65">
        <v>3</v>
      </c>
      <c r="E673" s="12"/>
      <c r="F673" s="12"/>
      <c r="G673" s="12"/>
      <c r="H673" s="12"/>
      <c r="I673" s="12"/>
      <c r="J673" s="12"/>
      <c r="K673" s="12">
        <v>0.5</v>
      </c>
      <c r="L673" s="12"/>
      <c r="M673" s="12"/>
      <c r="N673" s="12"/>
      <c r="O673" s="12"/>
      <c r="P673" s="12"/>
      <c r="Q673" s="12">
        <f t="shared" si="11"/>
        <v>1200</v>
      </c>
      <c r="R673" s="12"/>
    </row>
    <row r="674" s="1" customFormat="1" ht="18" customHeight="1" spans="1:18">
      <c r="A674" s="12">
        <v>669</v>
      </c>
      <c r="B674" s="12" t="s">
        <v>605</v>
      </c>
      <c r="C674" s="81" t="s">
        <v>722</v>
      </c>
      <c r="D674" s="81">
        <v>2.5</v>
      </c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>
        <f t="shared" si="11"/>
        <v>750</v>
      </c>
      <c r="R674" s="12"/>
    </row>
    <row r="675" s="1" customFormat="1" ht="18" customHeight="1" spans="1:18">
      <c r="A675" s="12">
        <v>670</v>
      </c>
      <c r="B675" s="12" t="s">
        <v>605</v>
      </c>
      <c r="C675" s="81" t="s">
        <v>723</v>
      </c>
      <c r="D675" s="81">
        <v>1.86</v>
      </c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>
        <f t="shared" si="11"/>
        <v>558</v>
      </c>
      <c r="R675" s="12"/>
    </row>
    <row r="676" s="1" customFormat="1" ht="18" customHeight="1" spans="1:18">
      <c r="A676" s="12">
        <v>671</v>
      </c>
      <c r="B676" s="12" t="s">
        <v>605</v>
      </c>
      <c r="C676" s="81" t="s">
        <v>724</v>
      </c>
      <c r="D676" s="81">
        <v>3.7</v>
      </c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>
        <f t="shared" si="11"/>
        <v>1110</v>
      </c>
      <c r="R676" s="12"/>
    </row>
    <row r="677" s="1" customFormat="1" ht="18" customHeight="1" spans="1:18">
      <c r="A677" s="12">
        <v>672</v>
      </c>
      <c r="B677" s="12" t="s">
        <v>605</v>
      </c>
      <c r="C677" s="81" t="s">
        <v>725</v>
      </c>
      <c r="D677" s="81">
        <v>4</v>
      </c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>
        <f t="shared" si="11"/>
        <v>1200</v>
      </c>
      <c r="R677" s="12"/>
    </row>
    <row r="678" s="1" customFormat="1" ht="18" customHeight="1" spans="1:18">
      <c r="A678" s="12">
        <v>673</v>
      </c>
      <c r="B678" s="12" t="s">
        <v>605</v>
      </c>
      <c r="C678" s="81" t="s">
        <v>726</v>
      </c>
      <c r="D678" s="81">
        <v>7</v>
      </c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>
        <f t="shared" si="11"/>
        <v>2100</v>
      </c>
      <c r="R678" s="12"/>
    </row>
    <row r="679" s="1" customFormat="1" ht="18" customHeight="1" spans="1:18">
      <c r="A679" s="12">
        <v>674</v>
      </c>
      <c r="B679" s="12" t="s">
        <v>605</v>
      </c>
      <c r="C679" s="81" t="s">
        <v>727</v>
      </c>
      <c r="D679" s="81">
        <v>0.7</v>
      </c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>
        <f t="shared" si="11"/>
        <v>210</v>
      </c>
      <c r="R679" s="12"/>
    </row>
    <row r="680" s="1" customFormat="1" ht="18" customHeight="1" spans="1:18">
      <c r="A680" s="12">
        <v>675</v>
      </c>
      <c r="B680" s="12" t="s">
        <v>605</v>
      </c>
      <c r="C680" s="81" t="s">
        <v>728</v>
      </c>
      <c r="D680" s="81">
        <v>5.6</v>
      </c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>
        <f t="shared" si="11"/>
        <v>1680</v>
      </c>
      <c r="R680" s="12"/>
    </row>
    <row r="681" s="1" customFormat="1" ht="18" customHeight="1" spans="1:18">
      <c r="A681" s="12">
        <v>676</v>
      </c>
      <c r="B681" s="12" t="s">
        <v>605</v>
      </c>
      <c r="C681" s="81" t="s">
        <v>729</v>
      </c>
      <c r="D681" s="81">
        <v>3.49</v>
      </c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>
        <f t="shared" si="11"/>
        <v>1047</v>
      </c>
      <c r="R681" s="12"/>
    </row>
    <row r="682" s="1" customFormat="1" ht="18" customHeight="1" spans="1:18">
      <c r="A682" s="12">
        <v>677</v>
      </c>
      <c r="B682" s="12" t="s">
        <v>605</v>
      </c>
      <c r="C682" s="81" t="s">
        <v>730</v>
      </c>
      <c r="D682" s="81">
        <v>2</v>
      </c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>
        <f t="shared" si="11"/>
        <v>600</v>
      </c>
      <c r="R682" s="12"/>
    </row>
    <row r="683" s="1" customFormat="1" ht="18" customHeight="1" spans="1:18">
      <c r="A683" s="12">
        <v>678</v>
      </c>
      <c r="B683" s="12" t="s">
        <v>605</v>
      </c>
      <c r="C683" s="81" t="s">
        <v>731</v>
      </c>
      <c r="D683" s="81">
        <v>4</v>
      </c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>
        <f t="shared" si="11"/>
        <v>1200</v>
      </c>
      <c r="R683" s="12"/>
    </row>
    <row r="684" s="1" customFormat="1" ht="18" customHeight="1" spans="1:18">
      <c r="A684" s="12">
        <v>679</v>
      </c>
      <c r="B684" s="12" t="s">
        <v>605</v>
      </c>
      <c r="C684" s="81" t="s">
        <v>732</v>
      </c>
      <c r="D684" s="81">
        <v>1.03</v>
      </c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>
        <f t="shared" si="11"/>
        <v>309</v>
      </c>
      <c r="R684" s="12"/>
    </row>
    <row r="685" s="1" customFormat="1" ht="18" customHeight="1" spans="1:18">
      <c r="A685" s="12">
        <v>680</v>
      </c>
      <c r="B685" s="12" t="s">
        <v>605</v>
      </c>
      <c r="C685" s="86" t="s">
        <v>733</v>
      </c>
      <c r="D685" s="81">
        <v>2</v>
      </c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>
        <f t="shared" si="11"/>
        <v>600</v>
      </c>
      <c r="R685" s="12"/>
    </row>
    <row r="686" s="1" customFormat="1" ht="18" customHeight="1" spans="1:18">
      <c r="A686" s="12">
        <v>681</v>
      </c>
      <c r="B686" s="12" t="s">
        <v>605</v>
      </c>
      <c r="C686" s="86" t="s">
        <v>734</v>
      </c>
      <c r="D686" s="81">
        <v>2</v>
      </c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>
        <f t="shared" si="11"/>
        <v>600</v>
      </c>
      <c r="R686" s="12"/>
    </row>
    <row r="687" s="1" customFormat="1" ht="18" customHeight="1" spans="1:18">
      <c r="A687" s="12">
        <v>682</v>
      </c>
      <c r="B687" s="12" t="s">
        <v>605</v>
      </c>
      <c r="C687" s="86" t="s">
        <v>735</v>
      </c>
      <c r="D687" s="81">
        <v>6</v>
      </c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>
        <f t="shared" si="11"/>
        <v>1800</v>
      </c>
      <c r="R687" s="12"/>
    </row>
    <row r="688" s="1" customFormat="1" ht="18" customHeight="1" spans="1:18">
      <c r="A688" s="12">
        <v>683</v>
      </c>
      <c r="B688" s="12" t="s">
        <v>605</v>
      </c>
      <c r="C688" s="86" t="s">
        <v>736</v>
      </c>
      <c r="D688" s="81">
        <v>4</v>
      </c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>
        <f t="shared" si="11"/>
        <v>1200</v>
      </c>
      <c r="R688" s="12"/>
    </row>
    <row r="689" s="1" customFormat="1" ht="18" customHeight="1" spans="1:18">
      <c r="A689" s="12">
        <v>684</v>
      </c>
      <c r="B689" s="12" t="s">
        <v>605</v>
      </c>
      <c r="C689" s="81" t="s">
        <v>737</v>
      </c>
      <c r="D689" s="81">
        <v>3.84</v>
      </c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>
        <f t="shared" si="11"/>
        <v>1152</v>
      </c>
      <c r="R689" s="12"/>
    </row>
    <row r="690" s="1" customFormat="1" ht="18" customHeight="1" spans="1:18">
      <c r="A690" s="12">
        <v>685</v>
      </c>
      <c r="B690" s="12" t="s">
        <v>605</v>
      </c>
      <c r="C690" s="81" t="s">
        <v>738</v>
      </c>
      <c r="D690" s="81">
        <v>1.2</v>
      </c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>
        <f t="shared" si="11"/>
        <v>360</v>
      </c>
      <c r="R690" s="12"/>
    </row>
    <row r="691" s="1" customFormat="1" ht="18" customHeight="1" spans="1:18">
      <c r="A691" s="12">
        <v>686</v>
      </c>
      <c r="B691" s="12" t="s">
        <v>605</v>
      </c>
      <c r="C691" s="81" t="s">
        <v>739</v>
      </c>
      <c r="D691" s="81">
        <v>3.5</v>
      </c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>
        <f t="shared" si="11"/>
        <v>1050</v>
      </c>
      <c r="R691" s="12"/>
    </row>
    <row r="692" s="1" customFormat="1" ht="18" customHeight="1" spans="1:18">
      <c r="A692" s="12">
        <v>687</v>
      </c>
      <c r="B692" s="12" t="s">
        <v>605</v>
      </c>
      <c r="C692" s="81" t="s">
        <v>740</v>
      </c>
      <c r="D692" s="81">
        <v>4.17</v>
      </c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>
        <f t="shared" si="11"/>
        <v>1251</v>
      </c>
      <c r="R692" s="12"/>
    </row>
    <row r="693" s="1" customFormat="1" ht="18" customHeight="1" spans="1:18">
      <c r="A693" s="12">
        <v>688</v>
      </c>
      <c r="B693" s="12" t="s">
        <v>605</v>
      </c>
      <c r="C693" s="86" t="s">
        <v>741</v>
      </c>
      <c r="D693" s="81">
        <v>4.9</v>
      </c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>
        <f t="shared" si="11"/>
        <v>1470</v>
      </c>
      <c r="R693" s="12"/>
    </row>
    <row r="694" s="1" customFormat="1" ht="18" customHeight="1" spans="1:18">
      <c r="A694" s="12">
        <v>689</v>
      </c>
      <c r="B694" s="12" t="s">
        <v>605</v>
      </c>
      <c r="C694" s="86" t="s">
        <v>742</v>
      </c>
      <c r="D694" s="81">
        <v>6.5</v>
      </c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>
        <f t="shared" si="11"/>
        <v>1950</v>
      </c>
      <c r="R694" s="12"/>
    </row>
    <row r="695" s="1" customFormat="1" ht="18" customHeight="1" spans="1:18">
      <c r="A695" s="12">
        <v>690</v>
      </c>
      <c r="B695" s="12" t="s">
        <v>605</v>
      </c>
      <c r="C695" s="86" t="s">
        <v>743</v>
      </c>
      <c r="D695" s="81">
        <v>3</v>
      </c>
      <c r="E695" s="12"/>
      <c r="F695" s="12"/>
      <c r="G695" s="12"/>
      <c r="H695" s="12"/>
      <c r="I695" s="12"/>
      <c r="J695" s="12"/>
      <c r="K695" s="12">
        <v>2.6</v>
      </c>
      <c r="L695" s="12"/>
      <c r="M695" s="12"/>
      <c r="N695" s="12"/>
      <c r="O695" s="12"/>
      <c r="P695" s="12"/>
      <c r="Q695" s="12">
        <f t="shared" si="11"/>
        <v>2460</v>
      </c>
      <c r="R695" s="12"/>
    </row>
    <row r="696" s="1" customFormat="1" ht="18" customHeight="1" spans="1:18">
      <c r="A696" s="12">
        <v>691</v>
      </c>
      <c r="B696" s="12" t="s">
        <v>605</v>
      </c>
      <c r="C696" s="86" t="s">
        <v>744</v>
      </c>
      <c r="D696" s="81">
        <v>2</v>
      </c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>
        <f t="shared" si="11"/>
        <v>600</v>
      </c>
      <c r="R696" s="12"/>
    </row>
    <row r="697" s="1" customFormat="1" ht="18" customHeight="1" spans="1:18">
      <c r="A697" s="12">
        <v>692</v>
      </c>
      <c r="B697" s="12" t="s">
        <v>605</v>
      </c>
      <c r="C697" s="83" t="s">
        <v>745</v>
      </c>
      <c r="D697" s="81">
        <v>1.5</v>
      </c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>
        <f t="shared" si="11"/>
        <v>450</v>
      </c>
      <c r="R697" s="12"/>
    </row>
    <row r="698" s="1" customFormat="1" ht="18" customHeight="1" spans="1:18">
      <c r="A698" s="12">
        <v>693</v>
      </c>
      <c r="B698" s="12" t="s">
        <v>605</v>
      </c>
      <c r="C698" s="86" t="s">
        <v>746</v>
      </c>
      <c r="D698" s="81">
        <v>1</v>
      </c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>
        <f t="shared" si="11"/>
        <v>300</v>
      </c>
      <c r="R698" s="12"/>
    </row>
    <row r="699" s="1" customFormat="1" ht="18" customHeight="1" spans="1:18">
      <c r="A699" s="12">
        <v>694</v>
      </c>
      <c r="B699" s="12" t="s">
        <v>605</v>
      </c>
      <c r="C699" s="86" t="s">
        <v>747</v>
      </c>
      <c r="D699" s="81">
        <v>3.2</v>
      </c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>
        <f t="shared" si="11"/>
        <v>960</v>
      </c>
      <c r="R699" s="12"/>
    </row>
    <row r="700" s="1" customFormat="1" ht="18" customHeight="1" spans="1:18">
      <c r="A700" s="12">
        <v>695</v>
      </c>
      <c r="B700" s="12" t="s">
        <v>605</v>
      </c>
      <c r="C700" s="86" t="s">
        <v>748</v>
      </c>
      <c r="D700" s="81">
        <v>2</v>
      </c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>
        <f t="shared" si="11"/>
        <v>600</v>
      </c>
      <c r="R700" s="12"/>
    </row>
    <row r="701" s="1" customFormat="1" ht="18" customHeight="1" spans="1:18">
      <c r="A701" s="12">
        <v>696</v>
      </c>
      <c r="B701" s="12" t="s">
        <v>605</v>
      </c>
      <c r="C701" s="86" t="s">
        <v>749</v>
      </c>
      <c r="D701" s="81">
        <v>4</v>
      </c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>
        <f t="shared" si="11"/>
        <v>1200</v>
      </c>
      <c r="R701" s="12"/>
    </row>
    <row r="702" s="1" customFormat="1" ht="18" customHeight="1" spans="1:18">
      <c r="A702" s="12">
        <v>697</v>
      </c>
      <c r="B702" s="12" t="s">
        <v>605</v>
      </c>
      <c r="C702" s="86" t="s">
        <v>750</v>
      </c>
      <c r="D702" s="86">
        <v>5.8</v>
      </c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>
        <f t="shared" si="11"/>
        <v>1740</v>
      </c>
      <c r="R702" s="12"/>
    </row>
    <row r="703" s="1" customFormat="1" ht="18" customHeight="1" spans="1:18">
      <c r="A703" s="12">
        <v>698</v>
      </c>
      <c r="B703" s="12" t="s">
        <v>605</v>
      </c>
      <c r="C703" s="86" t="s">
        <v>751</v>
      </c>
      <c r="D703" s="86">
        <v>2.6</v>
      </c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>
        <f t="shared" si="11"/>
        <v>780</v>
      </c>
      <c r="R703" s="12"/>
    </row>
    <row r="704" s="1" customFormat="1" ht="18" customHeight="1" spans="1:18">
      <c r="A704" s="12">
        <v>699</v>
      </c>
      <c r="B704" s="12" t="s">
        <v>605</v>
      </c>
      <c r="C704" s="86" t="s">
        <v>752</v>
      </c>
      <c r="D704" s="86">
        <v>1.41</v>
      </c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>
        <f t="shared" si="11"/>
        <v>423</v>
      </c>
      <c r="R704" s="12"/>
    </row>
    <row r="705" s="1" customFormat="1" ht="18" customHeight="1" spans="1:18">
      <c r="A705" s="12">
        <v>700</v>
      </c>
      <c r="B705" s="12" t="s">
        <v>605</v>
      </c>
      <c r="C705" s="83" t="s">
        <v>753</v>
      </c>
      <c r="D705" s="86">
        <v>2.5</v>
      </c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>
        <f t="shared" si="11"/>
        <v>750</v>
      </c>
      <c r="R705" s="12"/>
    </row>
    <row r="706" s="1" customFormat="1" ht="18" customHeight="1" spans="1:18">
      <c r="A706" s="12">
        <v>701</v>
      </c>
      <c r="B706" s="12" t="s">
        <v>605</v>
      </c>
      <c r="C706" s="86" t="s">
        <v>754</v>
      </c>
      <c r="D706" s="86">
        <v>6.18</v>
      </c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>
        <f t="shared" si="11"/>
        <v>1854</v>
      </c>
      <c r="R706" s="12"/>
    </row>
    <row r="707" s="1" customFormat="1" ht="18" customHeight="1" spans="1:18">
      <c r="A707" s="12">
        <v>702</v>
      </c>
      <c r="B707" s="12" t="s">
        <v>605</v>
      </c>
      <c r="C707" s="81" t="s">
        <v>755</v>
      </c>
      <c r="D707" s="81">
        <v>0.47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>
        <f t="shared" si="11"/>
        <v>141</v>
      </c>
      <c r="R707" s="12"/>
    </row>
    <row r="708" s="1" customFormat="1" ht="18" customHeight="1" spans="1:18">
      <c r="A708" s="12">
        <v>703</v>
      </c>
      <c r="B708" s="12" t="s">
        <v>605</v>
      </c>
      <c r="C708" s="86" t="s">
        <v>756</v>
      </c>
      <c r="D708" s="86">
        <v>2.2</v>
      </c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>
        <f t="shared" ref="Q708:Q771" si="12">SUM(D708*300+H708*250+K708*600+N708*600)</f>
        <v>660</v>
      </c>
      <c r="R708" s="12"/>
    </row>
    <row r="709" s="1" customFormat="1" ht="18" customHeight="1" spans="1:18">
      <c r="A709" s="12">
        <v>704</v>
      </c>
      <c r="B709" s="12" t="s">
        <v>605</v>
      </c>
      <c r="C709" s="86" t="s">
        <v>757</v>
      </c>
      <c r="D709" s="86">
        <v>2</v>
      </c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>
        <f t="shared" si="12"/>
        <v>600</v>
      </c>
      <c r="R709" s="12"/>
    </row>
    <row r="710" s="1" customFormat="1" ht="18" customHeight="1" spans="1:18">
      <c r="A710" s="12">
        <v>705</v>
      </c>
      <c r="B710" s="12" t="s">
        <v>605</v>
      </c>
      <c r="C710" s="86" t="s">
        <v>758</v>
      </c>
      <c r="D710" s="86">
        <v>5.3</v>
      </c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>
        <f t="shared" si="12"/>
        <v>1590</v>
      </c>
      <c r="R710" s="12"/>
    </row>
    <row r="711" s="1" customFormat="1" ht="18" customHeight="1" spans="1:18">
      <c r="A711" s="12">
        <v>706</v>
      </c>
      <c r="B711" s="12" t="s">
        <v>605</v>
      </c>
      <c r="C711" s="81" t="s">
        <v>759</v>
      </c>
      <c r="D711" s="81">
        <v>1.5</v>
      </c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>
        <f t="shared" si="12"/>
        <v>450</v>
      </c>
      <c r="R711" s="12"/>
    </row>
    <row r="712" s="1" customFormat="1" ht="18" customHeight="1" spans="1:18">
      <c r="A712" s="12">
        <v>707</v>
      </c>
      <c r="B712" s="12" t="s">
        <v>605</v>
      </c>
      <c r="C712" s="86" t="s">
        <v>760</v>
      </c>
      <c r="D712" s="86">
        <v>2.5</v>
      </c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>
        <f t="shared" si="12"/>
        <v>750</v>
      </c>
      <c r="R712" s="12"/>
    </row>
    <row r="713" s="1" customFormat="1" ht="18" customHeight="1" spans="1:18">
      <c r="A713" s="12">
        <v>708</v>
      </c>
      <c r="B713" s="12" t="s">
        <v>605</v>
      </c>
      <c r="C713" s="86" t="s">
        <v>761</v>
      </c>
      <c r="D713" s="86">
        <v>4.8</v>
      </c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>
        <f t="shared" si="12"/>
        <v>1440</v>
      </c>
      <c r="R713" s="12"/>
    </row>
    <row r="714" s="1" customFormat="1" ht="18" customHeight="1" spans="1:18">
      <c r="A714" s="12">
        <v>709</v>
      </c>
      <c r="B714" s="12" t="s">
        <v>605</v>
      </c>
      <c r="C714" s="86" t="s">
        <v>762</v>
      </c>
      <c r="D714" s="86">
        <v>2.1</v>
      </c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>
        <f t="shared" si="12"/>
        <v>630</v>
      </c>
      <c r="R714" s="12"/>
    </row>
    <row r="715" s="1" customFormat="1" ht="18" customHeight="1" spans="1:18">
      <c r="A715" s="12">
        <v>710</v>
      </c>
      <c r="B715" s="12" t="s">
        <v>605</v>
      </c>
      <c r="C715" s="86" t="s">
        <v>763</v>
      </c>
      <c r="D715" s="86">
        <v>3</v>
      </c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>
        <f t="shared" si="12"/>
        <v>900</v>
      </c>
      <c r="R715" s="12"/>
    </row>
    <row r="716" s="1" customFormat="1" ht="18" customHeight="1" spans="1:18">
      <c r="A716" s="12">
        <v>711</v>
      </c>
      <c r="B716" s="12" t="s">
        <v>605</v>
      </c>
      <c r="C716" s="86" t="s">
        <v>764</v>
      </c>
      <c r="D716" s="86">
        <v>0.54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>
        <f t="shared" si="12"/>
        <v>162</v>
      </c>
      <c r="R716" s="12"/>
    </row>
    <row r="717" s="1" customFormat="1" ht="18" customHeight="1" spans="1:18">
      <c r="A717" s="12">
        <v>712</v>
      </c>
      <c r="B717" s="12" t="s">
        <v>605</v>
      </c>
      <c r="C717" s="86" t="s">
        <v>765</v>
      </c>
      <c r="D717" s="86">
        <v>3.7</v>
      </c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>
        <f t="shared" si="12"/>
        <v>1110</v>
      </c>
      <c r="R717" s="12"/>
    </row>
    <row r="718" s="1" customFormat="1" ht="18" customHeight="1" spans="1:18">
      <c r="A718" s="12">
        <v>713</v>
      </c>
      <c r="B718" s="12" t="s">
        <v>605</v>
      </c>
      <c r="C718" s="81" t="s">
        <v>766</v>
      </c>
      <c r="D718" s="81">
        <v>2.5</v>
      </c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>
        <f t="shared" si="12"/>
        <v>750</v>
      </c>
      <c r="R718" s="12"/>
    </row>
    <row r="719" s="1" customFormat="1" ht="18" customHeight="1" spans="1:18">
      <c r="A719" s="12">
        <v>714</v>
      </c>
      <c r="B719" s="12" t="s">
        <v>605</v>
      </c>
      <c r="C719" s="81" t="s">
        <v>767</v>
      </c>
      <c r="D719" s="81">
        <v>2</v>
      </c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>
        <f t="shared" si="12"/>
        <v>600</v>
      </c>
      <c r="R719" s="12"/>
    </row>
    <row r="720" s="1" customFormat="1" ht="18" customHeight="1" spans="1:18">
      <c r="A720" s="12">
        <v>715</v>
      </c>
      <c r="B720" s="12" t="s">
        <v>605</v>
      </c>
      <c r="C720" s="86" t="s">
        <v>768</v>
      </c>
      <c r="D720" s="86">
        <v>3.2</v>
      </c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>
        <f t="shared" si="12"/>
        <v>960</v>
      </c>
      <c r="R720" s="12"/>
    </row>
    <row r="721" s="1" customFormat="1" ht="18" customHeight="1" spans="1:18">
      <c r="A721" s="12">
        <v>716</v>
      </c>
      <c r="B721" s="12" t="s">
        <v>605</v>
      </c>
      <c r="C721" s="86" t="s">
        <v>769</v>
      </c>
      <c r="D721" s="86">
        <v>1.51</v>
      </c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>
        <f t="shared" si="12"/>
        <v>453</v>
      </c>
      <c r="R721" s="12"/>
    </row>
    <row r="722" s="1" customFormat="1" ht="18" customHeight="1" spans="1:18">
      <c r="A722" s="12">
        <v>717</v>
      </c>
      <c r="B722" s="12" t="s">
        <v>605</v>
      </c>
      <c r="C722" s="86" t="s">
        <v>770</v>
      </c>
      <c r="D722" s="86">
        <v>7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>
        <f t="shared" si="12"/>
        <v>2100</v>
      </c>
      <c r="R722" s="12"/>
    </row>
    <row r="723" s="1" customFormat="1" ht="18" customHeight="1" spans="1:18">
      <c r="A723" s="12">
        <v>718</v>
      </c>
      <c r="B723" s="12" t="s">
        <v>605</v>
      </c>
      <c r="C723" s="86" t="s">
        <v>771</v>
      </c>
      <c r="D723" s="86">
        <v>3.03</v>
      </c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>
        <f t="shared" si="12"/>
        <v>909</v>
      </c>
      <c r="R723" s="12"/>
    </row>
    <row r="724" s="1" customFormat="1" ht="18" customHeight="1" spans="1:18">
      <c r="A724" s="12">
        <v>719</v>
      </c>
      <c r="B724" s="12" t="s">
        <v>605</v>
      </c>
      <c r="C724" s="65" t="s">
        <v>772</v>
      </c>
      <c r="D724" s="65">
        <v>2.1</v>
      </c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>
        <f t="shared" si="12"/>
        <v>630</v>
      </c>
      <c r="R724" s="12"/>
    </row>
    <row r="725" s="1" customFormat="1" ht="18" customHeight="1" spans="1:18">
      <c r="A725" s="12">
        <v>720</v>
      </c>
      <c r="B725" s="12" t="s">
        <v>605</v>
      </c>
      <c r="C725" s="65" t="s">
        <v>773</v>
      </c>
      <c r="D725" s="65">
        <v>2.7</v>
      </c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>
        <f t="shared" si="12"/>
        <v>810</v>
      </c>
      <c r="R725" s="12"/>
    </row>
    <row r="726" s="1" customFormat="1" ht="18" customHeight="1" spans="1:18">
      <c r="A726" s="12">
        <v>721</v>
      </c>
      <c r="B726" s="12" t="s">
        <v>605</v>
      </c>
      <c r="C726" s="65" t="s">
        <v>774</v>
      </c>
      <c r="D726" s="65">
        <v>1</v>
      </c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>
        <f t="shared" si="12"/>
        <v>300</v>
      </c>
      <c r="R726" s="12"/>
    </row>
    <row r="727" s="1" customFormat="1" ht="18" customHeight="1" spans="1:18">
      <c r="A727" s="12">
        <v>722</v>
      </c>
      <c r="B727" s="12" t="s">
        <v>605</v>
      </c>
      <c r="C727" s="65" t="s">
        <v>775</v>
      </c>
      <c r="D727" s="65">
        <v>1</v>
      </c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>
        <f t="shared" si="12"/>
        <v>300</v>
      </c>
      <c r="R727" s="12"/>
    </row>
    <row r="728" s="1" customFormat="1" ht="18" customHeight="1" spans="1:18">
      <c r="A728" s="12">
        <v>723</v>
      </c>
      <c r="B728" s="12" t="s">
        <v>605</v>
      </c>
      <c r="C728" s="65" t="s">
        <v>776</v>
      </c>
      <c r="D728" s="65">
        <v>1.8</v>
      </c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>
        <f t="shared" si="12"/>
        <v>540</v>
      </c>
      <c r="R728" s="12"/>
    </row>
    <row r="729" s="1" customFormat="1" ht="18" customHeight="1" spans="1:18">
      <c r="A729" s="12">
        <v>724</v>
      </c>
      <c r="B729" s="12" t="s">
        <v>605</v>
      </c>
      <c r="C729" s="81" t="s">
        <v>777</v>
      </c>
      <c r="D729" s="81">
        <v>1.5</v>
      </c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>
        <f t="shared" si="12"/>
        <v>450</v>
      </c>
      <c r="R729" s="12"/>
    </row>
    <row r="730" s="1" customFormat="1" ht="18" customHeight="1" spans="1:18">
      <c r="A730" s="12">
        <v>725</v>
      </c>
      <c r="B730" s="12" t="s">
        <v>605</v>
      </c>
      <c r="C730" s="86" t="s">
        <v>778</v>
      </c>
      <c r="D730" s="86">
        <v>0.98</v>
      </c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>
        <f t="shared" si="12"/>
        <v>294</v>
      </c>
      <c r="R730" s="12"/>
    </row>
    <row r="731" s="1" customFormat="1" ht="18" customHeight="1" spans="1:18">
      <c r="A731" s="12">
        <v>726</v>
      </c>
      <c r="B731" s="12" t="s">
        <v>605</v>
      </c>
      <c r="C731" s="86" t="s">
        <v>779</v>
      </c>
      <c r="D731" s="86">
        <v>1.5</v>
      </c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>
        <f t="shared" si="12"/>
        <v>450</v>
      </c>
      <c r="R731" s="12"/>
    </row>
    <row r="732" s="1" customFormat="1" ht="18" customHeight="1" spans="1:18">
      <c r="A732" s="12">
        <v>727</v>
      </c>
      <c r="B732" s="12" t="s">
        <v>605</v>
      </c>
      <c r="C732" s="86" t="s">
        <v>780</v>
      </c>
      <c r="D732" s="86">
        <v>3.5</v>
      </c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>
        <f t="shared" si="12"/>
        <v>1050</v>
      </c>
      <c r="R732" s="12"/>
    </row>
    <row r="733" s="1" customFormat="1" ht="18" customHeight="1" spans="1:18">
      <c r="A733" s="12">
        <v>728</v>
      </c>
      <c r="B733" s="12" t="s">
        <v>605</v>
      </c>
      <c r="C733" s="81" t="s">
        <v>781</v>
      </c>
      <c r="D733" s="81">
        <v>1.8</v>
      </c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>
        <f t="shared" si="12"/>
        <v>540</v>
      </c>
      <c r="R733" s="12"/>
    </row>
    <row r="734" s="1" customFormat="1" ht="18" customHeight="1" spans="1:18">
      <c r="A734" s="12">
        <v>729</v>
      </c>
      <c r="B734" s="12" t="s">
        <v>605</v>
      </c>
      <c r="C734" s="86" t="s">
        <v>782</v>
      </c>
      <c r="D734" s="86">
        <v>2.5</v>
      </c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>
        <f t="shared" si="12"/>
        <v>750</v>
      </c>
      <c r="R734" s="12"/>
    </row>
    <row r="735" s="1" customFormat="1" ht="18" customHeight="1" spans="1:18">
      <c r="A735" s="12">
        <v>730</v>
      </c>
      <c r="B735" s="12" t="s">
        <v>605</v>
      </c>
      <c r="C735" s="86" t="s">
        <v>783</v>
      </c>
      <c r="D735" s="86">
        <v>8</v>
      </c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>
        <f t="shared" si="12"/>
        <v>2400</v>
      </c>
      <c r="R735" s="12"/>
    </row>
    <row r="736" s="1" customFormat="1" ht="18" customHeight="1" spans="1:18">
      <c r="A736" s="12">
        <v>731</v>
      </c>
      <c r="B736" s="12" t="s">
        <v>605</v>
      </c>
      <c r="C736" s="86" t="s">
        <v>784</v>
      </c>
      <c r="D736" s="86">
        <v>2.5</v>
      </c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>
        <f t="shared" si="12"/>
        <v>750</v>
      </c>
      <c r="R736" s="12"/>
    </row>
    <row r="737" s="1" customFormat="1" ht="18" customHeight="1" spans="1:18">
      <c r="A737" s="12">
        <v>732</v>
      </c>
      <c r="B737" s="12" t="s">
        <v>605</v>
      </c>
      <c r="C737" s="86" t="s">
        <v>785</v>
      </c>
      <c r="D737" s="86">
        <v>4</v>
      </c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>
        <f t="shared" si="12"/>
        <v>1200</v>
      </c>
      <c r="R737" s="12"/>
    </row>
    <row r="738" s="1" customFormat="1" ht="18" customHeight="1" spans="1:18">
      <c r="A738" s="12">
        <v>733</v>
      </c>
      <c r="B738" s="12" t="s">
        <v>605</v>
      </c>
      <c r="C738" s="81" t="s">
        <v>786</v>
      </c>
      <c r="D738" s="81">
        <v>4.5</v>
      </c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>
        <f t="shared" si="12"/>
        <v>1350</v>
      </c>
      <c r="R738" s="12"/>
    </row>
    <row r="739" s="1" customFormat="1" ht="18" customHeight="1" spans="1:18">
      <c r="A739" s="12">
        <v>734</v>
      </c>
      <c r="B739" s="12" t="s">
        <v>605</v>
      </c>
      <c r="C739" s="86" t="s">
        <v>787</v>
      </c>
      <c r="D739" s="86">
        <v>1.68</v>
      </c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>
        <f t="shared" si="12"/>
        <v>504</v>
      </c>
      <c r="R739" s="12"/>
    </row>
    <row r="740" s="1" customFormat="1" ht="18" customHeight="1" spans="1:18">
      <c r="A740" s="12">
        <v>735</v>
      </c>
      <c r="B740" s="12" t="s">
        <v>605</v>
      </c>
      <c r="C740" s="86" t="s">
        <v>788</v>
      </c>
      <c r="D740" s="86">
        <v>5</v>
      </c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>
        <f t="shared" si="12"/>
        <v>1500</v>
      </c>
      <c r="R740" s="12"/>
    </row>
    <row r="741" s="1" customFormat="1" ht="18" customHeight="1" spans="1:18">
      <c r="A741" s="12">
        <v>736</v>
      </c>
      <c r="B741" s="12" t="s">
        <v>605</v>
      </c>
      <c r="C741" s="86" t="s">
        <v>789</v>
      </c>
      <c r="D741" s="86">
        <v>3</v>
      </c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>
        <f t="shared" si="12"/>
        <v>900</v>
      </c>
      <c r="R741" s="12"/>
    </row>
    <row r="742" s="1" customFormat="1" ht="18" customHeight="1" spans="1:18">
      <c r="A742" s="12">
        <v>737</v>
      </c>
      <c r="B742" s="12" t="s">
        <v>605</v>
      </c>
      <c r="C742" s="81" t="s">
        <v>790</v>
      </c>
      <c r="D742" s="81">
        <v>0.29</v>
      </c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>
        <f t="shared" si="12"/>
        <v>87</v>
      </c>
      <c r="R742" s="12"/>
    </row>
    <row r="743" s="1" customFormat="1" ht="18" customHeight="1" spans="1:18">
      <c r="A743" s="12">
        <v>738</v>
      </c>
      <c r="B743" s="12" t="s">
        <v>605</v>
      </c>
      <c r="C743" s="86" t="s">
        <v>791</v>
      </c>
      <c r="D743" s="86">
        <v>3.5</v>
      </c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>
        <f t="shared" si="12"/>
        <v>1050</v>
      </c>
      <c r="R743" s="12"/>
    </row>
    <row r="744" s="1" customFormat="1" ht="18" customHeight="1" spans="1:18">
      <c r="A744" s="12">
        <v>739</v>
      </c>
      <c r="B744" s="12" t="s">
        <v>605</v>
      </c>
      <c r="C744" s="86" t="s">
        <v>792</v>
      </c>
      <c r="D744" s="86">
        <v>2.97</v>
      </c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>
        <f t="shared" si="12"/>
        <v>891</v>
      </c>
      <c r="R744" s="12"/>
    </row>
    <row r="745" s="1" customFormat="1" ht="18" customHeight="1" spans="1:18">
      <c r="A745" s="12">
        <v>740</v>
      </c>
      <c r="B745" s="12" t="s">
        <v>605</v>
      </c>
      <c r="C745" s="86" t="s">
        <v>793</v>
      </c>
      <c r="D745" s="86">
        <v>3</v>
      </c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>
        <f t="shared" si="12"/>
        <v>900</v>
      </c>
      <c r="R745" s="12"/>
    </row>
    <row r="746" s="1" customFormat="1" ht="18" customHeight="1" spans="1:18">
      <c r="A746" s="12">
        <v>741</v>
      </c>
      <c r="B746" s="12" t="s">
        <v>605</v>
      </c>
      <c r="C746" s="86" t="s">
        <v>794</v>
      </c>
      <c r="D746" s="86">
        <v>1.5</v>
      </c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>
        <f t="shared" si="12"/>
        <v>450</v>
      </c>
      <c r="R746" s="12"/>
    </row>
    <row r="747" s="1" customFormat="1" ht="18" customHeight="1" spans="1:18">
      <c r="A747" s="12">
        <v>742</v>
      </c>
      <c r="B747" s="12" t="s">
        <v>605</v>
      </c>
      <c r="C747" s="81" t="s">
        <v>795</v>
      </c>
      <c r="D747" s="81">
        <v>1.5</v>
      </c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>
        <f t="shared" si="12"/>
        <v>450</v>
      </c>
      <c r="R747" s="12"/>
    </row>
    <row r="748" s="1" customFormat="1" ht="18" customHeight="1" spans="1:18">
      <c r="A748" s="12">
        <v>743</v>
      </c>
      <c r="B748" s="12" t="s">
        <v>605</v>
      </c>
      <c r="C748" s="86" t="s">
        <v>796</v>
      </c>
      <c r="D748" s="86">
        <v>2</v>
      </c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>
        <f t="shared" si="12"/>
        <v>600</v>
      </c>
      <c r="R748" s="12"/>
    </row>
    <row r="749" s="1" customFormat="1" ht="18" customHeight="1" spans="1:18">
      <c r="A749" s="12">
        <v>744</v>
      </c>
      <c r="B749" s="12" t="s">
        <v>605</v>
      </c>
      <c r="C749" s="86" t="s">
        <v>797</v>
      </c>
      <c r="D749" s="86">
        <v>1.5</v>
      </c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>
        <f t="shared" si="12"/>
        <v>450</v>
      </c>
      <c r="R749" s="12"/>
    </row>
    <row r="750" s="1" customFormat="1" ht="18" customHeight="1" spans="1:18">
      <c r="A750" s="12">
        <v>745</v>
      </c>
      <c r="B750" s="12" t="s">
        <v>605</v>
      </c>
      <c r="C750" s="86" t="s">
        <v>798</v>
      </c>
      <c r="D750" s="86">
        <v>5</v>
      </c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>
        <f t="shared" si="12"/>
        <v>1500</v>
      </c>
      <c r="R750" s="12"/>
    </row>
    <row r="751" s="1" customFormat="1" ht="18" customHeight="1" spans="1:18">
      <c r="A751" s="12">
        <v>746</v>
      </c>
      <c r="B751" s="12" t="s">
        <v>605</v>
      </c>
      <c r="C751" s="81" t="s">
        <v>799</v>
      </c>
      <c r="D751" s="81">
        <v>2.79</v>
      </c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>
        <f t="shared" si="12"/>
        <v>837</v>
      </c>
      <c r="R751" s="12"/>
    </row>
    <row r="752" s="1" customFormat="1" ht="18" customHeight="1" spans="1:18">
      <c r="A752" s="12">
        <v>747</v>
      </c>
      <c r="B752" s="12" t="s">
        <v>605</v>
      </c>
      <c r="C752" s="86" t="s">
        <v>800</v>
      </c>
      <c r="D752" s="86">
        <v>1</v>
      </c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>
        <f t="shared" si="12"/>
        <v>300</v>
      </c>
      <c r="R752" s="12"/>
    </row>
    <row r="753" s="1" customFormat="1" ht="18" customHeight="1" spans="1:18">
      <c r="A753" s="12">
        <v>748</v>
      </c>
      <c r="B753" s="12" t="s">
        <v>605</v>
      </c>
      <c r="C753" s="86" t="s">
        <v>801</v>
      </c>
      <c r="D753" s="86">
        <v>4</v>
      </c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>
        <f t="shared" si="12"/>
        <v>1200</v>
      </c>
      <c r="R753" s="12"/>
    </row>
    <row r="754" s="1" customFormat="1" ht="18" customHeight="1" spans="1:18">
      <c r="A754" s="12">
        <v>749</v>
      </c>
      <c r="B754" s="12" t="s">
        <v>605</v>
      </c>
      <c r="C754" s="81" t="s">
        <v>802</v>
      </c>
      <c r="D754" s="81">
        <v>5</v>
      </c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>
        <f t="shared" si="12"/>
        <v>1500</v>
      </c>
      <c r="R754" s="12"/>
    </row>
    <row r="755" s="1" customFormat="1" ht="18" customHeight="1" spans="1:18">
      <c r="A755" s="12">
        <v>750</v>
      </c>
      <c r="B755" s="12" t="s">
        <v>605</v>
      </c>
      <c r="C755" s="86" t="s">
        <v>803</v>
      </c>
      <c r="D755" s="86">
        <v>2</v>
      </c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>
        <f t="shared" si="12"/>
        <v>600</v>
      </c>
      <c r="R755" s="12"/>
    </row>
    <row r="756" s="1" customFormat="1" ht="18" customHeight="1" spans="1:18">
      <c r="A756" s="12">
        <v>751</v>
      </c>
      <c r="B756" s="12" t="s">
        <v>605</v>
      </c>
      <c r="C756" s="65" t="s">
        <v>804</v>
      </c>
      <c r="D756" s="65">
        <v>1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>
        <f t="shared" si="12"/>
        <v>300</v>
      </c>
      <c r="R756" s="12"/>
    </row>
    <row r="757" s="1" customFormat="1" ht="18" customHeight="1" spans="1:18">
      <c r="A757" s="12">
        <v>752</v>
      </c>
      <c r="B757" s="12" t="s">
        <v>605</v>
      </c>
      <c r="C757" s="65" t="s">
        <v>805</v>
      </c>
      <c r="D757" s="65">
        <v>5</v>
      </c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>
        <f t="shared" si="12"/>
        <v>1500</v>
      </c>
      <c r="R757" s="12"/>
    </row>
    <row r="758" s="1" customFormat="1" ht="18" customHeight="1" spans="1:18">
      <c r="A758" s="12">
        <v>753</v>
      </c>
      <c r="B758" s="12" t="s">
        <v>605</v>
      </c>
      <c r="C758" s="65" t="s">
        <v>806</v>
      </c>
      <c r="D758" s="65">
        <v>4</v>
      </c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>
        <f t="shared" si="12"/>
        <v>1200</v>
      </c>
      <c r="R758" s="12"/>
    </row>
    <row r="759" s="1" customFormat="1" ht="18" customHeight="1" spans="1:18">
      <c r="A759" s="12">
        <v>754</v>
      </c>
      <c r="B759" s="12" t="s">
        <v>605</v>
      </c>
      <c r="C759" s="65" t="s">
        <v>807</v>
      </c>
      <c r="D759" s="65">
        <v>2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>
        <f t="shared" si="12"/>
        <v>600</v>
      </c>
      <c r="R759" s="12"/>
    </row>
    <row r="760" s="1" customFormat="1" ht="18" customHeight="1" spans="1:18">
      <c r="A760" s="12">
        <v>755</v>
      </c>
      <c r="B760" s="12" t="s">
        <v>605</v>
      </c>
      <c r="C760" s="65" t="s">
        <v>808</v>
      </c>
      <c r="D760" s="65">
        <v>1</v>
      </c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>
        <f t="shared" si="12"/>
        <v>300</v>
      </c>
      <c r="R760" s="12"/>
    </row>
    <row r="761" s="1" customFormat="1" ht="18" customHeight="1" spans="1:18">
      <c r="A761" s="12">
        <v>756</v>
      </c>
      <c r="B761" s="12" t="s">
        <v>605</v>
      </c>
      <c r="C761" s="65" t="s">
        <v>809</v>
      </c>
      <c r="D761" s="65">
        <v>2.5</v>
      </c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>
        <f t="shared" si="12"/>
        <v>750</v>
      </c>
      <c r="R761" s="12"/>
    </row>
    <row r="762" s="1" customFormat="1" ht="18" customHeight="1" spans="1:18">
      <c r="A762" s="12">
        <v>757</v>
      </c>
      <c r="B762" s="12" t="s">
        <v>605</v>
      </c>
      <c r="C762" s="65" t="s">
        <v>810</v>
      </c>
      <c r="D762" s="65">
        <v>2</v>
      </c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>
        <f t="shared" si="12"/>
        <v>600</v>
      </c>
      <c r="R762" s="12"/>
    </row>
    <row r="763" s="1" customFormat="1" ht="18" customHeight="1" spans="1:18">
      <c r="A763" s="12">
        <v>758</v>
      </c>
      <c r="B763" s="12" t="s">
        <v>605</v>
      </c>
      <c r="C763" s="65" t="s">
        <v>811</v>
      </c>
      <c r="D763" s="65">
        <v>1</v>
      </c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>
        <f t="shared" si="12"/>
        <v>300</v>
      </c>
      <c r="R763" s="12"/>
    </row>
    <row r="764" s="1" customFormat="1" ht="23" customHeight="1" spans="1:18">
      <c r="A764" s="12">
        <v>759</v>
      </c>
      <c r="B764" s="12" t="s">
        <v>605</v>
      </c>
      <c r="C764" s="87" t="s">
        <v>812</v>
      </c>
      <c r="D764" s="65"/>
      <c r="E764" s="12"/>
      <c r="F764" s="12"/>
      <c r="G764" s="12"/>
      <c r="H764" s="12"/>
      <c r="I764" s="12"/>
      <c r="J764" s="12"/>
      <c r="K764" s="12">
        <v>94.52</v>
      </c>
      <c r="L764" s="12"/>
      <c r="M764" s="12"/>
      <c r="N764" s="12"/>
      <c r="O764" s="12"/>
      <c r="P764" s="12"/>
      <c r="Q764" s="12">
        <f t="shared" si="12"/>
        <v>56712</v>
      </c>
      <c r="R764" s="12"/>
    </row>
    <row r="765" s="1" customFormat="1" ht="18" customHeight="1" spans="1:18">
      <c r="A765" s="12">
        <v>760</v>
      </c>
      <c r="B765" s="58" t="s">
        <v>813</v>
      </c>
      <c r="C765" s="58" t="s">
        <v>814</v>
      </c>
      <c r="D765" s="58">
        <v>2.94</v>
      </c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12">
        <f t="shared" si="12"/>
        <v>882</v>
      </c>
      <c r="R765" s="45"/>
    </row>
    <row r="766" s="1" customFormat="1" ht="18" customHeight="1" spans="1:18">
      <c r="A766" s="12">
        <v>761</v>
      </c>
      <c r="B766" s="58" t="s">
        <v>813</v>
      </c>
      <c r="C766" s="58" t="s">
        <v>815</v>
      </c>
      <c r="D766" s="58">
        <v>8.5</v>
      </c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12">
        <f t="shared" si="12"/>
        <v>2550</v>
      </c>
      <c r="R766" s="45"/>
    </row>
    <row r="767" s="1" customFormat="1" ht="18" customHeight="1" spans="1:18">
      <c r="A767" s="12">
        <v>762</v>
      </c>
      <c r="B767" s="58" t="s">
        <v>813</v>
      </c>
      <c r="C767" s="58" t="s">
        <v>816</v>
      </c>
      <c r="D767" s="88">
        <v>8.27</v>
      </c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12">
        <f t="shared" si="12"/>
        <v>2481</v>
      </c>
      <c r="R767" s="45"/>
    </row>
    <row r="768" s="1" customFormat="1" ht="18" customHeight="1" spans="1:18">
      <c r="A768" s="12">
        <v>763</v>
      </c>
      <c r="B768" s="58" t="s">
        <v>813</v>
      </c>
      <c r="C768" s="58" t="s">
        <v>817</v>
      </c>
      <c r="D768" s="88">
        <v>3.63</v>
      </c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12">
        <f t="shared" si="12"/>
        <v>1089</v>
      </c>
      <c r="R768" s="45"/>
    </row>
    <row r="769" s="1" customFormat="1" ht="18" customHeight="1" spans="1:18">
      <c r="A769" s="12">
        <v>764</v>
      </c>
      <c r="B769" s="58" t="s">
        <v>813</v>
      </c>
      <c r="C769" s="58" t="s">
        <v>818</v>
      </c>
      <c r="D769" s="88">
        <v>5.56</v>
      </c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12">
        <f t="shared" si="12"/>
        <v>1668</v>
      </c>
      <c r="R769" s="45"/>
    </row>
    <row r="770" s="1" customFormat="1" ht="18" customHeight="1" spans="1:18">
      <c r="A770" s="12">
        <v>765</v>
      </c>
      <c r="B770" s="58" t="s">
        <v>813</v>
      </c>
      <c r="C770" s="58" t="s">
        <v>819</v>
      </c>
      <c r="D770" s="88">
        <v>3.2</v>
      </c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12">
        <f t="shared" si="12"/>
        <v>960</v>
      </c>
      <c r="R770" s="45"/>
    </row>
    <row r="771" s="1" customFormat="1" ht="18" customHeight="1" spans="1:18">
      <c r="A771" s="12">
        <v>766</v>
      </c>
      <c r="B771" s="58" t="s">
        <v>813</v>
      </c>
      <c r="C771" s="58" t="s">
        <v>820</v>
      </c>
      <c r="D771" s="89">
        <v>1.5</v>
      </c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12">
        <f t="shared" si="12"/>
        <v>450</v>
      </c>
      <c r="R771" s="45"/>
    </row>
    <row r="772" s="1" customFormat="1" ht="18" customHeight="1" spans="1:18">
      <c r="A772" s="12">
        <v>767</v>
      </c>
      <c r="B772" s="58" t="s">
        <v>813</v>
      </c>
      <c r="C772" s="58" t="s">
        <v>821</v>
      </c>
      <c r="D772" s="89">
        <v>3.3</v>
      </c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12">
        <f t="shared" ref="Q772:Q835" si="13">SUM(D772*300+H772*250+K772*600+N772*600)</f>
        <v>990</v>
      </c>
      <c r="R772" s="45"/>
    </row>
    <row r="773" s="1" customFormat="1" ht="18" customHeight="1" spans="1:18">
      <c r="A773" s="12">
        <v>768</v>
      </c>
      <c r="B773" s="58" t="s">
        <v>813</v>
      </c>
      <c r="C773" s="58" t="s">
        <v>822</v>
      </c>
      <c r="D773" s="89">
        <v>3.5</v>
      </c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12">
        <f t="shared" si="13"/>
        <v>1050</v>
      </c>
      <c r="R773" s="45"/>
    </row>
    <row r="774" s="1" customFormat="1" ht="18" customHeight="1" spans="1:18">
      <c r="A774" s="12">
        <v>769</v>
      </c>
      <c r="B774" s="58" t="s">
        <v>813</v>
      </c>
      <c r="C774" s="58" t="s">
        <v>823</v>
      </c>
      <c r="D774" s="45">
        <v>3.8</v>
      </c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12">
        <f t="shared" si="13"/>
        <v>1140</v>
      </c>
      <c r="R774" s="45"/>
    </row>
    <row r="775" s="1" customFormat="1" ht="18" customHeight="1" spans="1:18">
      <c r="A775" s="12">
        <v>770</v>
      </c>
      <c r="B775" s="58" t="s">
        <v>813</v>
      </c>
      <c r="C775" s="58" t="s">
        <v>824</v>
      </c>
      <c r="D775" s="45">
        <v>0.89</v>
      </c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12">
        <f t="shared" si="13"/>
        <v>267</v>
      </c>
      <c r="R775" s="45"/>
    </row>
    <row r="776" s="1" customFormat="1" ht="18" customHeight="1" spans="1:18">
      <c r="A776" s="12">
        <v>771</v>
      </c>
      <c r="B776" s="58" t="s">
        <v>813</v>
      </c>
      <c r="C776" s="58" t="s">
        <v>825</v>
      </c>
      <c r="D776" s="45">
        <v>2.31</v>
      </c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12">
        <f t="shared" si="13"/>
        <v>693</v>
      </c>
      <c r="R776" s="45"/>
    </row>
    <row r="777" s="1" customFormat="1" ht="18" customHeight="1" spans="1:18">
      <c r="A777" s="12">
        <v>772</v>
      </c>
      <c r="B777" s="58" t="s">
        <v>813</v>
      </c>
      <c r="C777" s="58" t="s">
        <v>826</v>
      </c>
      <c r="D777" s="45">
        <v>1.5</v>
      </c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12">
        <f t="shared" si="13"/>
        <v>450</v>
      </c>
      <c r="R777" s="45"/>
    </row>
    <row r="778" s="1" customFormat="1" ht="18" customHeight="1" spans="1:18">
      <c r="A778" s="12">
        <v>773</v>
      </c>
      <c r="B778" s="58" t="s">
        <v>813</v>
      </c>
      <c r="C778" s="58" t="s">
        <v>827</v>
      </c>
      <c r="D778" s="45">
        <v>12.83</v>
      </c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12">
        <f t="shared" si="13"/>
        <v>3849</v>
      </c>
      <c r="R778" s="45"/>
    </row>
    <row r="779" s="1" customFormat="1" ht="18" customHeight="1" spans="1:18">
      <c r="A779" s="12">
        <v>774</v>
      </c>
      <c r="B779" s="58" t="s">
        <v>813</v>
      </c>
      <c r="C779" s="58" t="s">
        <v>828</v>
      </c>
      <c r="D779" s="45">
        <v>3.66</v>
      </c>
      <c r="E779" s="58"/>
      <c r="F779" s="58"/>
      <c r="G779" s="58"/>
      <c r="H779" s="58"/>
      <c r="I779" s="58"/>
      <c r="J779" s="58"/>
      <c r="K779" s="58"/>
      <c r="L779" s="58"/>
      <c r="M779" s="58"/>
      <c r="N779" s="58">
        <v>2.5</v>
      </c>
      <c r="O779" s="58"/>
      <c r="P779" s="58"/>
      <c r="Q779" s="12">
        <f t="shared" si="13"/>
        <v>2598</v>
      </c>
      <c r="R779" s="45"/>
    </row>
    <row r="780" s="1" customFormat="1" ht="18" customHeight="1" spans="1:18">
      <c r="A780" s="12">
        <v>775</v>
      </c>
      <c r="B780" s="58" t="s">
        <v>813</v>
      </c>
      <c r="C780" s="58" t="s">
        <v>829</v>
      </c>
      <c r="D780" s="45">
        <v>3.45</v>
      </c>
      <c r="E780" s="58"/>
      <c r="F780" s="58"/>
      <c r="G780" s="58"/>
      <c r="H780" s="58">
        <v>8.6</v>
      </c>
      <c r="I780" s="58"/>
      <c r="J780" s="58"/>
      <c r="K780" s="58"/>
      <c r="L780" s="58"/>
      <c r="M780" s="58"/>
      <c r="N780" s="58"/>
      <c r="O780" s="58"/>
      <c r="P780" s="58"/>
      <c r="Q780" s="12">
        <f t="shared" si="13"/>
        <v>3185</v>
      </c>
      <c r="R780" s="45"/>
    </row>
    <row r="781" s="1" customFormat="1" ht="18" customHeight="1" spans="1:18">
      <c r="A781" s="12">
        <v>776</v>
      </c>
      <c r="B781" s="58" t="s">
        <v>813</v>
      </c>
      <c r="C781" s="58" t="s">
        <v>830</v>
      </c>
      <c r="D781" s="45">
        <v>3.92</v>
      </c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12">
        <f t="shared" si="13"/>
        <v>1176</v>
      </c>
      <c r="R781" s="45"/>
    </row>
    <row r="782" s="1" customFormat="1" ht="18" customHeight="1" spans="1:18">
      <c r="A782" s="12">
        <v>777</v>
      </c>
      <c r="B782" s="58" t="s">
        <v>813</v>
      </c>
      <c r="C782" s="58" t="s">
        <v>831</v>
      </c>
      <c r="D782" s="45">
        <v>2.96</v>
      </c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12">
        <f t="shared" si="13"/>
        <v>888</v>
      </c>
      <c r="R782" s="45"/>
    </row>
    <row r="783" s="1" customFormat="1" ht="18" customHeight="1" spans="1:18">
      <c r="A783" s="12">
        <v>778</v>
      </c>
      <c r="B783" s="58" t="s">
        <v>813</v>
      </c>
      <c r="C783" s="58" t="s">
        <v>832</v>
      </c>
      <c r="D783" s="45">
        <v>5.16</v>
      </c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12">
        <f t="shared" si="13"/>
        <v>1548</v>
      </c>
      <c r="R783" s="45"/>
    </row>
    <row r="784" s="1" customFormat="1" ht="18" customHeight="1" spans="1:18">
      <c r="A784" s="12">
        <v>779</v>
      </c>
      <c r="B784" s="58" t="s">
        <v>813</v>
      </c>
      <c r="C784" s="58" t="s">
        <v>833</v>
      </c>
      <c r="D784" s="45">
        <v>6.52</v>
      </c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12">
        <f t="shared" si="13"/>
        <v>1956</v>
      </c>
      <c r="R784" s="45"/>
    </row>
    <row r="785" s="1" customFormat="1" ht="18" customHeight="1" spans="1:18">
      <c r="A785" s="12">
        <v>780</v>
      </c>
      <c r="B785" s="58" t="s">
        <v>813</v>
      </c>
      <c r="C785" s="58" t="s">
        <v>834</v>
      </c>
      <c r="D785" s="45">
        <v>6.08</v>
      </c>
      <c r="E785" s="58"/>
      <c r="F785" s="58"/>
      <c r="G785" s="58"/>
      <c r="H785" s="58">
        <v>1.02</v>
      </c>
      <c r="I785" s="58"/>
      <c r="J785" s="58"/>
      <c r="K785" s="58"/>
      <c r="L785" s="58"/>
      <c r="M785" s="58"/>
      <c r="N785" s="58"/>
      <c r="O785" s="58"/>
      <c r="P785" s="58"/>
      <c r="Q785" s="12">
        <f t="shared" si="13"/>
        <v>2079</v>
      </c>
      <c r="R785" s="45"/>
    </row>
    <row r="786" s="1" customFormat="1" ht="18" customHeight="1" spans="1:18">
      <c r="A786" s="12">
        <v>781</v>
      </c>
      <c r="B786" s="58" t="s">
        <v>813</v>
      </c>
      <c r="C786" s="58" t="s">
        <v>835</v>
      </c>
      <c r="D786" s="45">
        <v>1.5</v>
      </c>
      <c r="E786" s="58"/>
      <c r="F786" s="58"/>
      <c r="G786" s="58"/>
      <c r="H786" s="58"/>
      <c r="I786" s="58"/>
      <c r="J786" s="58"/>
      <c r="K786" s="58"/>
      <c r="L786" s="58"/>
      <c r="M786" s="58"/>
      <c r="N786" s="58">
        <v>0.68</v>
      </c>
      <c r="O786" s="58"/>
      <c r="P786" s="58"/>
      <c r="Q786" s="12">
        <f t="shared" si="13"/>
        <v>858</v>
      </c>
      <c r="R786" s="45"/>
    </row>
    <row r="787" s="1" customFormat="1" ht="18" customHeight="1" spans="1:18">
      <c r="A787" s="12">
        <v>782</v>
      </c>
      <c r="B787" s="58" t="s">
        <v>813</v>
      </c>
      <c r="C787" s="58" t="s">
        <v>836</v>
      </c>
      <c r="D787" s="45"/>
      <c r="E787" s="58"/>
      <c r="F787" s="58"/>
      <c r="G787" s="58"/>
      <c r="H787" s="58">
        <v>3.2</v>
      </c>
      <c r="I787" s="58"/>
      <c r="J787" s="58"/>
      <c r="K787" s="58"/>
      <c r="L787" s="58"/>
      <c r="M787" s="58"/>
      <c r="N787" s="58"/>
      <c r="O787" s="58"/>
      <c r="P787" s="58"/>
      <c r="Q787" s="12">
        <f t="shared" si="13"/>
        <v>800</v>
      </c>
      <c r="R787" s="45"/>
    </row>
    <row r="788" s="1" customFormat="1" ht="18" customHeight="1" spans="1:18">
      <c r="A788" s="12">
        <v>783</v>
      </c>
      <c r="B788" s="58" t="s">
        <v>813</v>
      </c>
      <c r="C788" s="58" t="s">
        <v>837</v>
      </c>
      <c r="D788" s="45">
        <v>2.1</v>
      </c>
      <c r="E788" s="58"/>
      <c r="F788" s="58"/>
      <c r="G788" s="58"/>
      <c r="H788" s="58">
        <v>1.8</v>
      </c>
      <c r="I788" s="58"/>
      <c r="J788" s="58"/>
      <c r="K788" s="58"/>
      <c r="L788" s="58"/>
      <c r="M788" s="58"/>
      <c r="N788" s="58"/>
      <c r="O788" s="58"/>
      <c r="P788" s="58"/>
      <c r="Q788" s="12">
        <f t="shared" si="13"/>
        <v>1080</v>
      </c>
      <c r="R788" s="45"/>
    </row>
    <row r="789" s="1" customFormat="1" ht="18" customHeight="1" spans="1:18">
      <c r="A789" s="12">
        <v>784</v>
      </c>
      <c r="B789" s="58" t="s">
        <v>813</v>
      </c>
      <c r="C789" s="58" t="s">
        <v>838</v>
      </c>
      <c r="D789" s="45">
        <v>1.2</v>
      </c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12">
        <f t="shared" si="13"/>
        <v>360</v>
      </c>
      <c r="R789" s="45"/>
    </row>
    <row r="790" s="1" customFormat="1" ht="18" customHeight="1" spans="1:18">
      <c r="A790" s="12">
        <v>785</v>
      </c>
      <c r="B790" s="58" t="s">
        <v>813</v>
      </c>
      <c r="C790" s="58" t="s">
        <v>839</v>
      </c>
      <c r="D790" s="45">
        <v>1.27</v>
      </c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12">
        <f t="shared" si="13"/>
        <v>381</v>
      </c>
      <c r="R790" s="45"/>
    </row>
    <row r="791" s="1" customFormat="1" ht="18" customHeight="1" spans="1:18">
      <c r="A791" s="12">
        <v>786</v>
      </c>
      <c r="B791" s="58" t="s">
        <v>813</v>
      </c>
      <c r="C791" s="58" t="s">
        <v>840</v>
      </c>
      <c r="D791" s="45">
        <v>4.43</v>
      </c>
      <c r="E791" s="58"/>
      <c r="F791" s="58"/>
      <c r="G791" s="58"/>
      <c r="H791" s="58"/>
      <c r="I791" s="58"/>
      <c r="J791" s="58"/>
      <c r="K791" s="58"/>
      <c r="L791" s="58"/>
      <c r="M791" s="58"/>
      <c r="N791" s="58">
        <v>1.1</v>
      </c>
      <c r="O791" s="58"/>
      <c r="P791" s="58"/>
      <c r="Q791" s="12">
        <f t="shared" si="13"/>
        <v>1989</v>
      </c>
      <c r="R791" s="45"/>
    </row>
    <row r="792" s="1" customFormat="1" ht="18" customHeight="1" spans="1:18">
      <c r="A792" s="12">
        <v>787</v>
      </c>
      <c r="B792" s="58" t="s">
        <v>813</v>
      </c>
      <c r="C792" s="58" t="s">
        <v>841</v>
      </c>
      <c r="D792" s="45">
        <v>4.6</v>
      </c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12">
        <f t="shared" si="13"/>
        <v>1380</v>
      </c>
      <c r="R792" s="45"/>
    </row>
    <row r="793" s="1" customFormat="1" ht="18" customHeight="1" spans="1:18">
      <c r="A793" s="12">
        <v>788</v>
      </c>
      <c r="B793" s="58" t="s">
        <v>813</v>
      </c>
      <c r="C793" s="58" t="s">
        <v>842</v>
      </c>
      <c r="D793" s="45">
        <v>1.5</v>
      </c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12">
        <f t="shared" si="13"/>
        <v>450</v>
      </c>
      <c r="R793" s="45"/>
    </row>
    <row r="794" s="1" customFormat="1" ht="18" customHeight="1" spans="1:18">
      <c r="A794" s="12">
        <v>789</v>
      </c>
      <c r="B794" s="58" t="s">
        <v>813</v>
      </c>
      <c r="C794" s="58" t="s">
        <v>843</v>
      </c>
      <c r="D794" s="45">
        <v>5.8</v>
      </c>
      <c r="E794" s="58"/>
      <c r="F794" s="58"/>
      <c r="G794" s="58"/>
      <c r="H794" s="58">
        <v>3.1</v>
      </c>
      <c r="I794" s="58"/>
      <c r="J794" s="58"/>
      <c r="K794" s="58"/>
      <c r="L794" s="58"/>
      <c r="M794" s="58"/>
      <c r="N794" s="58"/>
      <c r="O794" s="58"/>
      <c r="P794" s="58"/>
      <c r="Q794" s="12">
        <f t="shared" si="13"/>
        <v>2515</v>
      </c>
      <c r="R794" s="45"/>
    </row>
    <row r="795" s="1" customFormat="1" ht="18" customHeight="1" spans="1:18">
      <c r="A795" s="12">
        <v>790</v>
      </c>
      <c r="B795" s="58" t="s">
        <v>813</v>
      </c>
      <c r="C795" s="58" t="s">
        <v>844</v>
      </c>
      <c r="D795" s="45">
        <v>4.5</v>
      </c>
      <c r="E795" s="58"/>
      <c r="F795" s="58"/>
      <c r="G795" s="58"/>
      <c r="H795" s="58">
        <v>1</v>
      </c>
      <c r="I795" s="58"/>
      <c r="J795" s="58"/>
      <c r="K795" s="58"/>
      <c r="L795" s="58"/>
      <c r="M795" s="58"/>
      <c r="N795" s="58"/>
      <c r="O795" s="58"/>
      <c r="P795" s="58"/>
      <c r="Q795" s="12">
        <f t="shared" si="13"/>
        <v>1600</v>
      </c>
      <c r="R795" s="45"/>
    </row>
    <row r="796" s="1" customFormat="1" ht="18" customHeight="1" spans="1:18">
      <c r="A796" s="12">
        <v>791</v>
      </c>
      <c r="B796" s="58" t="s">
        <v>813</v>
      </c>
      <c r="C796" s="58" t="s">
        <v>845</v>
      </c>
      <c r="D796" s="45"/>
      <c r="E796" s="58"/>
      <c r="F796" s="58"/>
      <c r="G796" s="58"/>
      <c r="H796" s="58">
        <v>9.8</v>
      </c>
      <c r="I796" s="58"/>
      <c r="J796" s="58"/>
      <c r="K796" s="58"/>
      <c r="L796" s="58"/>
      <c r="M796" s="58"/>
      <c r="N796" s="58"/>
      <c r="O796" s="58"/>
      <c r="P796" s="58"/>
      <c r="Q796" s="12">
        <f t="shared" si="13"/>
        <v>2450</v>
      </c>
      <c r="R796" s="45"/>
    </row>
    <row r="797" s="1" customFormat="1" ht="18" customHeight="1" spans="1:18">
      <c r="A797" s="12">
        <v>792</v>
      </c>
      <c r="B797" s="58" t="s">
        <v>813</v>
      </c>
      <c r="C797" s="58" t="s">
        <v>846</v>
      </c>
      <c r="D797" s="45">
        <v>2.2</v>
      </c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12">
        <f t="shared" si="13"/>
        <v>660</v>
      </c>
      <c r="R797" s="45"/>
    </row>
    <row r="798" s="1" customFormat="1" ht="18" customHeight="1" spans="1:18">
      <c r="A798" s="12">
        <v>793</v>
      </c>
      <c r="B798" s="58" t="s">
        <v>813</v>
      </c>
      <c r="C798" s="58" t="s">
        <v>847</v>
      </c>
      <c r="D798" s="90">
        <v>1.42</v>
      </c>
      <c r="E798" s="58"/>
      <c r="F798" s="58"/>
      <c r="G798" s="58"/>
      <c r="H798" s="58">
        <v>0.5</v>
      </c>
      <c r="I798" s="58"/>
      <c r="J798" s="58"/>
      <c r="K798" s="58"/>
      <c r="L798" s="58"/>
      <c r="M798" s="58"/>
      <c r="N798" s="58"/>
      <c r="O798" s="58"/>
      <c r="P798" s="58"/>
      <c r="Q798" s="12">
        <f t="shared" si="13"/>
        <v>551</v>
      </c>
      <c r="R798" s="45"/>
    </row>
    <row r="799" s="1" customFormat="1" ht="18" customHeight="1" spans="1:18">
      <c r="A799" s="12">
        <v>794</v>
      </c>
      <c r="B799" s="58" t="s">
        <v>813</v>
      </c>
      <c r="C799" s="58" t="s">
        <v>848</v>
      </c>
      <c r="D799" s="45">
        <v>1.1</v>
      </c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12">
        <f t="shared" si="13"/>
        <v>330</v>
      </c>
      <c r="R799" s="45"/>
    </row>
    <row r="800" s="1" customFormat="1" ht="18" customHeight="1" spans="1:18">
      <c r="A800" s="12">
        <v>795</v>
      </c>
      <c r="B800" s="58" t="s">
        <v>813</v>
      </c>
      <c r="C800" s="58" t="s">
        <v>849</v>
      </c>
      <c r="D800" s="45">
        <v>4.9</v>
      </c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12">
        <f t="shared" si="13"/>
        <v>1470</v>
      </c>
      <c r="R800" s="45"/>
    </row>
    <row r="801" s="1" customFormat="1" ht="18" customHeight="1" spans="1:18">
      <c r="A801" s="12">
        <v>796</v>
      </c>
      <c r="B801" s="58" t="s">
        <v>813</v>
      </c>
      <c r="C801" s="58" t="s">
        <v>850</v>
      </c>
      <c r="D801" s="45">
        <v>3.2</v>
      </c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12">
        <f t="shared" si="13"/>
        <v>960</v>
      </c>
      <c r="R801" s="45"/>
    </row>
    <row r="802" s="1" customFormat="1" ht="18" customHeight="1" spans="1:18">
      <c r="A802" s="12">
        <v>797</v>
      </c>
      <c r="B802" s="58" t="s">
        <v>813</v>
      </c>
      <c r="C802" s="58" t="s">
        <v>851</v>
      </c>
      <c r="D802" s="45">
        <v>6.8</v>
      </c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12">
        <f t="shared" si="13"/>
        <v>2040</v>
      </c>
      <c r="R802" s="45"/>
    </row>
    <row r="803" s="1" customFormat="1" ht="18" customHeight="1" spans="1:18">
      <c r="A803" s="12">
        <v>798</v>
      </c>
      <c r="B803" s="58" t="s">
        <v>813</v>
      </c>
      <c r="C803" s="58" t="s">
        <v>852</v>
      </c>
      <c r="D803" s="45">
        <v>2.1</v>
      </c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12">
        <f t="shared" si="13"/>
        <v>630</v>
      </c>
      <c r="R803" s="45"/>
    </row>
    <row r="804" s="1" customFormat="1" ht="18" customHeight="1" spans="1:18">
      <c r="A804" s="12">
        <v>799</v>
      </c>
      <c r="B804" s="58" t="s">
        <v>813</v>
      </c>
      <c r="C804" s="58" t="s">
        <v>853</v>
      </c>
      <c r="D804" s="45">
        <v>2.3</v>
      </c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12">
        <f t="shared" si="13"/>
        <v>690</v>
      </c>
      <c r="R804" s="45"/>
    </row>
    <row r="805" s="1" customFormat="1" ht="18" customHeight="1" spans="1:18">
      <c r="A805" s="12">
        <v>800</v>
      </c>
      <c r="B805" s="58" t="s">
        <v>813</v>
      </c>
      <c r="C805" s="58" t="s">
        <v>854</v>
      </c>
      <c r="D805" s="45"/>
      <c r="E805" s="58"/>
      <c r="F805" s="58"/>
      <c r="G805" s="58"/>
      <c r="H805" s="58">
        <v>10.3</v>
      </c>
      <c r="I805" s="58"/>
      <c r="J805" s="58"/>
      <c r="K805" s="58"/>
      <c r="L805" s="58"/>
      <c r="M805" s="58"/>
      <c r="N805" s="58"/>
      <c r="O805" s="58"/>
      <c r="P805" s="58"/>
      <c r="Q805" s="12">
        <f t="shared" si="13"/>
        <v>2575</v>
      </c>
      <c r="R805" s="45"/>
    </row>
    <row r="806" s="1" customFormat="1" ht="18" customHeight="1" spans="1:18">
      <c r="A806" s="12">
        <v>801</v>
      </c>
      <c r="B806" s="58" t="s">
        <v>813</v>
      </c>
      <c r="C806" s="58" t="s">
        <v>855</v>
      </c>
      <c r="D806" s="45">
        <v>4.2</v>
      </c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12">
        <f t="shared" si="13"/>
        <v>1260</v>
      </c>
      <c r="R806" s="45"/>
    </row>
    <row r="807" s="1" customFormat="1" ht="18" customHeight="1" spans="1:18">
      <c r="A807" s="12">
        <v>802</v>
      </c>
      <c r="B807" s="58" t="s">
        <v>813</v>
      </c>
      <c r="C807" s="58" t="s">
        <v>856</v>
      </c>
      <c r="D807" s="45">
        <v>2.9</v>
      </c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12">
        <f t="shared" si="13"/>
        <v>870</v>
      </c>
      <c r="R807" s="45"/>
    </row>
    <row r="808" s="1" customFormat="1" ht="18" customHeight="1" spans="1:18">
      <c r="A808" s="12">
        <v>803</v>
      </c>
      <c r="B808" s="58" t="s">
        <v>813</v>
      </c>
      <c r="C808" s="58" t="s">
        <v>857</v>
      </c>
      <c r="D808" s="45">
        <v>3.5</v>
      </c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12">
        <f t="shared" si="13"/>
        <v>1050</v>
      </c>
      <c r="R808" s="45"/>
    </row>
    <row r="809" s="1" customFormat="1" ht="18" customHeight="1" spans="1:18">
      <c r="A809" s="12">
        <v>804</v>
      </c>
      <c r="B809" s="58" t="s">
        <v>813</v>
      </c>
      <c r="C809" s="58" t="s">
        <v>858</v>
      </c>
      <c r="D809" s="45">
        <v>4.74</v>
      </c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12">
        <f t="shared" si="13"/>
        <v>1422</v>
      </c>
      <c r="R809" s="45"/>
    </row>
    <row r="810" s="1" customFormat="1" ht="18" customHeight="1" spans="1:18">
      <c r="A810" s="12">
        <v>805</v>
      </c>
      <c r="B810" s="58" t="s">
        <v>813</v>
      </c>
      <c r="C810" s="58" t="s">
        <v>859</v>
      </c>
      <c r="D810" s="45">
        <v>3.1</v>
      </c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12">
        <f t="shared" si="13"/>
        <v>930</v>
      </c>
      <c r="R810" s="45"/>
    </row>
    <row r="811" s="1" customFormat="1" ht="18" customHeight="1" spans="1:18">
      <c r="A811" s="12">
        <v>806</v>
      </c>
      <c r="B811" s="58" t="s">
        <v>813</v>
      </c>
      <c r="C811" s="58" t="s">
        <v>860</v>
      </c>
      <c r="D811" s="45">
        <v>4.75</v>
      </c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12">
        <f t="shared" si="13"/>
        <v>1425</v>
      </c>
      <c r="R811" s="45"/>
    </row>
    <row r="812" s="1" customFormat="1" ht="18" customHeight="1" spans="1:18">
      <c r="A812" s="12">
        <v>807</v>
      </c>
      <c r="B812" s="58" t="s">
        <v>813</v>
      </c>
      <c r="C812" s="58" t="s">
        <v>861</v>
      </c>
      <c r="D812" s="45">
        <v>1</v>
      </c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12">
        <f t="shared" si="13"/>
        <v>300</v>
      </c>
      <c r="R812" s="45"/>
    </row>
    <row r="813" s="1" customFormat="1" ht="18" customHeight="1" spans="1:18">
      <c r="A813" s="12">
        <v>808</v>
      </c>
      <c r="B813" s="58" t="s">
        <v>813</v>
      </c>
      <c r="C813" s="58" t="s">
        <v>862</v>
      </c>
      <c r="D813" s="45">
        <v>3.2</v>
      </c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12">
        <f t="shared" si="13"/>
        <v>960</v>
      </c>
      <c r="R813" s="45"/>
    </row>
    <row r="814" s="1" customFormat="1" ht="18" customHeight="1" spans="1:18">
      <c r="A814" s="12">
        <v>809</v>
      </c>
      <c r="B814" s="58" t="s">
        <v>813</v>
      </c>
      <c r="C814" s="58" t="s">
        <v>863</v>
      </c>
      <c r="D814" s="45">
        <v>4.6</v>
      </c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12">
        <f t="shared" si="13"/>
        <v>1380</v>
      </c>
      <c r="R814" s="45"/>
    </row>
    <row r="815" s="1" customFormat="1" ht="18" customHeight="1" spans="1:18">
      <c r="A815" s="12">
        <v>810</v>
      </c>
      <c r="B815" s="58" t="s">
        <v>813</v>
      </c>
      <c r="C815" s="58" t="s">
        <v>864</v>
      </c>
      <c r="D815" s="45">
        <v>1.53</v>
      </c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12">
        <f t="shared" si="13"/>
        <v>459</v>
      </c>
      <c r="R815" s="45"/>
    </row>
    <row r="816" s="1" customFormat="1" ht="18" customHeight="1" spans="1:18">
      <c r="A816" s="12">
        <v>811</v>
      </c>
      <c r="B816" s="58" t="s">
        <v>813</v>
      </c>
      <c r="C816" s="58" t="s">
        <v>865</v>
      </c>
      <c r="D816" s="45">
        <v>4.5</v>
      </c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12">
        <f t="shared" si="13"/>
        <v>1350</v>
      </c>
      <c r="R816" s="45"/>
    </row>
    <row r="817" s="1" customFormat="1" ht="18" customHeight="1" spans="1:18">
      <c r="A817" s="12">
        <v>812</v>
      </c>
      <c r="B817" s="58" t="s">
        <v>813</v>
      </c>
      <c r="C817" s="58" t="s">
        <v>866</v>
      </c>
      <c r="D817" s="45">
        <v>7.25</v>
      </c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12">
        <f t="shared" si="13"/>
        <v>2175</v>
      </c>
      <c r="R817" s="45"/>
    </row>
    <row r="818" s="1" customFormat="1" ht="18" customHeight="1" spans="1:18">
      <c r="A818" s="12">
        <v>813</v>
      </c>
      <c r="B818" s="58" t="s">
        <v>813</v>
      </c>
      <c r="C818" s="58" t="s">
        <v>867</v>
      </c>
      <c r="D818" s="45">
        <v>2.86</v>
      </c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12">
        <f t="shared" si="13"/>
        <v>858</v>
      </c>
      <c r="R818" s="45"/>
    </row>
    <row r="819" s="1" customFormat="1" ht="18" customHeight="1" spans="1:18">
      <c r="A819" s="12">
        <v>814</v>
      </c>
      <c r="B819" s="58" t="s">
        <v>813</v>
      </c>
      <c r="C819" s="58" t="s">
        <v>868</v>
      </c>
      <c r="D819" s="45">
        <v>1</v>
      </c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12">
        <f t="shared" si="13"/>
        <v>300</v>
      </c>
      <c r="R819" s="45"/>
    </row>
    <row r="820" s="1" customFormat="1" ht="18" customHeight="1" spans="1:18">
      <c r="A820" s="12">
        <v>815</v>
      </c>
      <c r="B820" s="58" t="s">
        <v>813</v>
      </c>
      <c r="C820" s="58" t="s">
        <v>869</v>
      </c>
      <c r="D820" s="45">
        <v>12.64</v>
      </c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12">
        <f t="shared" si="13"/>
        <v>3792</v>
      </c>
      <c r="R820" s="45"/>
    </row>
    <row r="821" s="1" customFormat="1" ht="18" customHeight="1" spans="1:18">
      <c r="A821" s="12">
        <v>816</v>
      </c>
      <c r="B821" s="58" t="s">
        <v>813</v>
      </c>
      <c r="C821" s="58" t="s">
        <v>870</v>
      </c>
      <c r="D821" s="45">
        <v>5.95</v>
      </c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12">
        <f t="shared" si="13"/>
        <v>1785</v>
      </c>
      <c r="R821" s="45"/>
    </row>
    <row r="822" s="1" customFormat="1" ht="18" customHeight="1" spans="1:18">
      <c r="A822" s="12">
        <v>817</v>
      </c>
      <c r="B822" s="58" t="s">
        <v>813</v>
      </c>
      <c r="C822" s="58" t="s">
        <v>871</v>
      </c>
      <c r="D822" s="45">
        <v>5</v>
      </c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12">
        <f t="shared" si="13"/>
        <v>1500</v>
      </c>
      <c r="R822" s="45"/>
    </row>
    <row r="823" s="1" customFormat="1" ht="18" customHeight="1" spans="1:18">
      <c r="A823" s="12">
        <v>818</v>
      </c>
      <c r="B823" s="58" t="s">
        <v>813</v>
      </c>
      <c r="C823" s="58" t="s">
        <v>872</v>
      </c>
      <c r="D823" s="45">
        <v>6.1</v>
      </c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12">
        <f t="shared" si="13"/>
        <v>1830</v>
      </c>
      <c r="R823" s="45"/>
    </row>
    <row r="824" s="1" customFormat="1" ht="18" customHeight="1" spans="1:18">
      <c r="A824" s="12">
        <v>819</v>
      </c>
      <c r="B824" s="58" t="s">
        <v>813</v>
      </c>
      <c r="C824" s="58" t="s">
        <v>873</v>
      </c>
      <c r="D824" s="45">
        <v>10.14</v>
      </c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12">
        <f t="shared" si="13"/>
        <v>3042</v>
      </c>
      <c r="R824" s="45"/>
    </row>
    <row r="825" s="1" customFormat="1" ht="18" customHeight="1" spans="1:18">
      <c r="A825" s="12">
        <v>820</v>
      </c>
      <c r="B825" s="58" t="s">
        <v>813</v>
      </c>
      <c r="C825" s="58" t="s">
        <v>874</v>
      </c>
      <c r="D825" s="45">
        <v>2.2</v>
      </c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12">
        <f t="shared" si="13"/>
        <v>660</v>
      </c>
      <c r="R825" s="45"/>
    </row>
    <row r="826" s="1" customFormat="1" ht="18" customHeight="1" spans="1:18">
      <c r="A826" s="12">
        <v>821</v>
      </c>
      <c r="B826" s="58" t="s">
        <v>813</v>
      </c>
      <c r="C826" s="58" t="s">
        <v>875</v>
      </c>
      <c r="D826" s="45">
        <v>18.53</v>
      </c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12">
        <f t="shared" si="13"/>
        <v>5559</v>
      </c>
      <c r="R826" s="45"/>
    </row>
    <row r="827" s="1" customFormat="1" ht="18" customHeight="1" spans="1:18">
      <c r="A827" s="12">
        <v>822</v>
      </c>
      <c r="B827" s="58" t="s">
        <v>813</v>
      </c>
      <c r="C827" s="58" t="s">
        <v>876</v>
      </c>
      <c r="D827" s="45">
        <v>5.52</v>
      </c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12">
        <f t="shared" si="13"/>
        <v>1656</v>
      </c>
      <c r="R827" s="45"/>
    </row>
    <row r="828" s="1" customFormat="1" ht="18" customHeight="1" spans="1:18">
      <c r="A828" s="12">
        <v>823</v>
      </c>
      <c r="B828" s="58" t="s">
        <v>813</v>
      </c>
      <c r="C828" s="58" t="s">
        <v>877</v>
      </c>
      <c r="D828" s="45">
        <v>1.84</v>
      </c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12">
        <f t="shared" si="13"/>
        <v>552</v>
      </c>
      <c r="R828" s="45"/>
    </row>
    <row r="829" s="1" customFormat="1" ht="18" customHeight="1" spans="1:18">
      <c r="A829" s="12">
        <v>824</v>
      </c>
      <c r="B829" s="58" t="s">
        <v>813</v>
      </c>
      <c r="C829" s="58" t="s">
        <v>878</v>
      </c>
      <c r="D829" s="45">
        <v>2.3</v>
      </c>
      <c r="E829" s="58"/>
      <c r="F829" s="58"/>
      <c r="G829" s="58"/>
      <c r="H829" s="58">
        <v>12.2</v>
      </c>
      <c r="I829" s="58"/>
      <c r="J829" s="58"/>
      <c r="K829" s="58"/>
      <c r="L829" s="58"/>
      <c r="M829" s="58"/>
      <c r="N829" s="58"/>
      <c r="O829" s="58"/>
      <c r="P829" s="58"/>
      <c r="Q829" s="12">
        <f t="shared" si="13"/>
        <v>3740</v>
      </c>
      <c r="R829" s="45"/>
    </row>
    <row r="830" s="1" customFormat="1" ht="18" customHeight="1" spans="1:18">
      <c r="A830" s="12">
        <v>825</v>
      </c>
      <c r="B830" s="58" t="s">
        <v>813</v>
      </c>
      <c r="C830" s="58" t="s">
        <v>879</v>
      </c>
      <c r="D830" s="45">
        <v>3.6</v>
      </c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12">
        <f t="shared" si="13"/>
        <v>1080</v>
      </c>
      <c r="R830" s="45"/>
    </row>
    <row r="831" s="1" customFormat="1" ht="18" customHeight="1" spans="1:18">
      <c r="A831" s="12">
        <v>826</v>
      </c>
      <c r="B831" s="58" t="s">
        <v>813</v>
      </c>
      <c r="C831" s="58" t="s">
        <v>880</v>
      </c>
      <c r="D831" s="45">
        <v>3.2</v>
      </c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12">
        <f t="shared" si="13"/>
        <v>960</v>
      </c>
      <c r="R831" s="45"/>
    </row>
    <row r="832" s="1" customFormat="1" ht="18" customHeight="1" spans="1:18">
      <c r="A832" s="12">
        <v>827</v>
      </c>
      <c r="B832" s="58" t="s">
        <v>813</v>
      </c>
      <c r="C832" s="58" t="s">
        <v>881</v>
      </c>
      <c r="D832" s="45">
        <v>3.1</v>
      </c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12">
        <f t="shared" si="13"/>
        <v>930</v>
      </c>
      <c r="R832" s="45"/>
    </row>
    <row r="833" s="1" customFormat="1" ht="18" customHeight="1" spans="1:18">
      <c r="A833" s="12">
        <v>828</v>
      </c>
      <c r="B833" s="58" t="s">
        <v>813</v>
      </c>
      <c r="C833" s="58" t="s">
        <v>882</v>
      </c>
      <c r="D833" s="45">
        <v>5.1</v>
      </c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12">
        <f t="shared" si="13"/>
        <v>1530</v>
      </c>
      <c r="R833" s="45"/>
    </row>
    <row r="834" s="1" customFormat="1" ht="18" customHeight="1" spans="1:18">
      <c r="A834" s="12">
        <v>829</v>
      </c>
      <c r="B834" s="58" t="s">
        <v>813</v>
      </c>
      <c r="C834" s="58" t="s">
        <v>883</v>
      </c>
      <c r="D834" s="45">
        <v>2.01</v>
      </c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12">
        <f t="shared" si="13"/>
        <v>603</v>
      </c>
      <c r="R834" s="45"/>
    </row>
    <row r="835" s="1" customFormat="1" ht="18" customHeight="1" spans="1:18">
      <c r="A835" s="12">
        <v>830</v>
      </c>
      <c r="B835" s="58" t="s">
        <v>813</v>
      </c>
      <c r="C835" s="58" t="s">
        <v>884</v>
      </c>
      <c r="D835" s="45">
        <v>5.15</v>
      </c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12">
        <f t="shared" si="13"/>
        <v>1545</v>
      </c>
      <c r="R835" s="45"/>
    </row>
    <row r="836" s="1" customFormat="1" ht="18" customHeight="1" spans="1:18">
      <c r="A836" s="12">
        <v>831</v>
      </c>
      <c r="B836" s="58" t="s">
        <v>813</v>
      </c>
      <c r="C836" s="58" t="s">
        <v>885</v>
      </c>
      <c r="D836" s="45"/>
      <c r="E836" s="58"/>
      <c r="F836" s="58"/>
      <c r="G836" s="58"/>
      <c r="H836" s="58">
        <v>3.5</v>
      </c>
      <c r="I836" s="58"/>
      <c r="J836" s="58"/>
      <c r="K836" s="58"/>
      <c r="L836" s="58"/>
      <c r="M836" s="58"/>
      <c r="N836" s="58"/>
      <c r="O836" s="58"/>
      <c r="P836" s="58"/>
      <c r="Q836" s="12">
        <f t="shared" ref="Q836:Q850" si="14">SUM(D836*300+H836*250+K836*600+N836*600)</f>
        <v>875</v>
      </c>
      <c r="R836" s="45"/>
    </row>
    <row r="837" s="1" customFormat="1" ht="18" customHeight="1" spans="1:18">
      <c r="A837" s="12">
        <v>832</v>
      </c>
      <c r="B837" s="58" t="s">
        <v>813</v>
      </c>
      <c r="C837" s="58" t="s">
        <v>886</v>
      </c>
      <c r="D837" s="45">
        <v>1.4</v>
      </c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12">
        <f t="shared" si="14"/>
        <v>420</v>
      </c>
      <c r="R837" s="45"/>
    </row>
    <row r="838" s="1" customFormat="1" ht="18" customHeight="1" spans="1:18">
      <c r="A838" s="12">
        <v>833</v>
      </c>
      <c r="B838" s="58" t="s">
        <v>813</v>
      </c>
      <c r="C838" s="58" t="s">
        <v>887</v>
      </c>
      <c r="D838" s="45">
        <v>4.75</v>
      </c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12">
        <f t="shared" si="14"/>
        <v>1425</v>
      </c>
      <c r="R838" s="45"/>
    </row>
    <row r="839" s="1" customFormat="1" ht="18" customHeight="1" spans="1:18">
      <c r="A839" s="12">
        <v>834</v>
      </c>
      <c r="B839" s="58" t="s">
        <v>813</v>
      </c>
      <c r="C839" s="58" t="s">
        <v>888</v>
      </c>
      <c r="D839" s="45">
        <v>1.2</v>
      </c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12">
        <f t="shared" si="14"/>
        <v>360</v>
      </c>
      <c r="R839" s="45"/>
    </row>
    <row r="840" s="1" customFormat="1" ht="18" customHeight="1" spans="1:18">
      <c r="A840" s="12">
        <v>835</v>
      </c>
      <c r="B840" s="58" t="s">
        <v>813</v>
      </c>
      <c r="C840" s="58" t="s">
        <v>889</v>
      </c>
      <c r="D840" s="45">
        <v>6.06</v>
      </c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12">
        <f t="shared" si="14"/>
        <v>1818</v>
      </c>
      <c r="R840" s="45"/>
    </row>
    <row r="841" s="1" customFormat="1" ht="18" customHeight="1" spans="1:18">
      <c r="A841" s="12">
        <v>836</v>
      </c>
      <c r="B841" s="58" t="s">
        <v>813</v>
      </c>
      <c r="C841" s="58" t="s">
        <v>890</v>
      </c>
      <c r="D841" s="45">
        <v>0.56</v>
      </c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12">
        <f t="shared" si="14"/>
        <v>168</v>
      </c>
      <c r="R841" s="45"/>
    </row>
    <row r="842" s="1" customFormat="1" ht="18" customHeight="1" spans="1:18">
      <c r="A842" s="12">
        <v>837</v>
      </c>
      <c r="B842" s="58" t="s">
        <v>813</v>
      </c>
      <c r="C842" s="58" t="s">
        <v>341</v>
      </c>
      <c r="D842" s="45">
        <v>2.95</v>
      </c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12">
        <f t="shared" si="14"/>
        <v>885</v>
      </c>
      <c r="R842" s="45"/>
    </row>
    <row r="843" s="1" customFormat="1" ht="18" customHeight="1" spans="1:18">
      <c r="A843" s="12">
        <v>838</v>
      </c>
      <c r="B843" s="58" t="s">
        <v>813</v>
      </c>
      <c r="C843" s="58" t="s">
        <v>891</v>
      </c>
      <c r="D843" s="45">
        <v>3.41</v>
      </c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12">
        <f t="shared" si="14"/>
        <v>1023</v>
      </c>
      <c r="R843" s="45"/>
    </row>
    <row r="844" s="1" customFormat="1" ht="18" customHeight="1" spans="1:18">
      <c r="A844" s="12">
        <v>839</v>
      </c>
      <c r="B844" s="58" t="s">
        <v>813</v>
      </c>
      <c r="C844" s="58" t="s">
        <v>892</v>
      </c>
      <c r="D844" s="45">
        <v>3.15</v>
      </c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12">
        <f t="shared" si="14"/>
        <v>945</v>
      </c>
      <c r="R844" s="45"/>
    </row>
    <row r="845" s="1" customFormat="1" ht="18" customHeight="1" spans="1:18">
      <c r="A845" s="12">
        <v>840</v>
      </c>
      <c r="B845" s="58" t="s">
        <v>813</v>
      </c>
      <c r="C845" s="58" t="s">
        <v>893</v>
      </c>
      <c r="D845" s="45"/>
      <c r="E845" s="58"/>
      <c r="F845" s="58"/>
      <c r="G845" s="58"/>
      <c r="H845" s="58">
        <v>2.5</v>
      </c>
      <c r="I845" s="58"/>
      <c r="J845" s="58"/>
      <c r="K845" s="58"/>
      <c r="L845" s="58"/>
      <c r="M845" s="58"/>
      <c r="N845" s="58"/>
      <c r="O845" s="58"/>
      <c r="P845" s="58"/>
      <c r="Q845" s="12">
        <f t="shared" si="14"/>
        <v>625</v>
      </c>
      <c r="R845" s="45"/>
    </row>
    <row r="846" s="1" customFormat="1" ht="18" customHeight="1" spans="1:18">
      <c r="A846" s="12">
        <v>841</v>
      </c>
      <c r="B846" s="58" t="s">
        <v>813</v>
      </c>
      <c r="C846" s="58" t="s">
        <v>894</v>
      </c>
      <c r="D846" s="45">
        <v>1</v>
      </c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12">
        <f t="shared" si="14"/>
        <v>300</v>
      </c>
      <c r="R846" s="45"/>
    </row>
    <row r="847" s="1" customFormat="1" ht="18" customHeight="1" spans="1:18">
      <c r="A847" s="12">
        <v>842</v>
      </c>
      <c r="B847" s="58" t="s">
        <v>813</v>
      </c>
      <c r="C847" s="58" t="s">
        <v>895</v>
      </c>
      <c r="D847" s="45">
        <v>4.89</v>
      </c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12">
        <f t="shared" si="14"/>
        <v>1467</v>
      </c>
      <c r="R847" s="45"/>
    </row>
    <row r="848" s="1" customFormat="1" ht="18" customHeight="1" spans="1:18">
      <c r="A848" s="12">
        <v>843</v>
      </c>
      <c r="B848" s="58" t="s">
        <v>813</v>
      </c>
      <c r="C848" s="58" t="s">
        <v>896</v>
      </c>
      <c r="D848" s="45">
        <v>1.5</v>
      </c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12">
        <f t="shared" si="14"/>
        <v>450</v>
      </c>
      <c r="R848" s="45"/>
    </row>
    <row r="849" s="1" customFormat="1" ht="18" customHeight="1" spans="1:18">
      <c r="A849" s="12">
        <v>844</v>
      </c>
      <c r="B849" s="58" t="s">
        <v>813</v>
      </c>
      <c r="C849" s="58" t="s">
        <v>425</v>
      </c>
      <c r="D849" s="45">
        <v>4.3</v>
      </c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12">
        <f t="shared" si="14"/>
        <v>1290</v>
      </c>
      <c r="R849" s="45"/>
    </row>
    <row r="850" s="1" customFormat="1" ht="18" customHeight="1" spans="1:18">
      <c r="A850" s="91" t="s">
        <v>897</v>
      </c>
      <c r="B850" s="12"/>
      <c r="C850" s="12"/>
      <c r="D850" s="58">
        <f>SUM(D6:D849)</f>
        <v>2713.4</v>
      </c>
      <c r="E850" s="58"/>
      <c r="F850" s="58"/>
      <c r="G850" s="58"/>
      <c r="H850" s="58">
        <f>SUM(H6:H849)</f>
        <v>460.44</v>
      </c>
      <c r="I850" s="58"/>
      <c r="J850" s="58"/>
      <c r="K850" s="58">
        <f>SUM(K477:K849)</f>
        <v>168.96</v>
      </c>
      <c r="L850" s="58"/>
      <c r="M850" s="58"/>
      <c r="N850" s="58">
        <f>SUM(N6:N849)</f>
        <v>37.28</v>
      </c>
      <c r="O850" s="58"/>
      <c r="P850" s="58"/>
      <c r="Q850" s="58">
        <f>SUM(Q6:Q849)</f>
        <v>1052874</v>
      </c>
      <c r="R850" s="45"/>
    </row>
    <row r="851" s="27" customFormat="1" spans="2:22">
      <c r="B851" s="27" t="s">
        <v>38</v>
      </c>
      <c r="E851" s="27" t="s">
        <v>39</v>
      </c>
      <c r="V851" s="1"/>
    </row>
  </sheetData>
  <mergeCells count="16">
    <mergeCell ref="A1:B1"/>
    <mergeCell ref="A2:R2"/>
    <mergeCell ref="A3:C3"/>
    <mergeCell ref="D3:F3"/>
    <mergeCell ref="Q3:R3"/>
    <mergeCell ref="D4:G4"/>
    <mergeCell ref="H4:J4"/>
    <mergeCell ref="K4:P4"/>
    <mergeCell ref="A850:C850"/>
    <mergeCell ref="B851:C851"/>
    <mergeCell ref="E851:M851"/>
    <mergeCell ref="A4:A5"/>
    <mergeCell ref="B4:B5"/>
    <mergeCell ref="C4:C5"/>
    <mergeCell ref="Q4:Q5"/>
    <mergeCell ref="R4:R5"/>
  </mergeCells>
  <conditionalFormatting sqref="C587">
    <cfRule type="duplicateValues" dxfId="0" priority="8"/>
  </conditionalFormatting>
  <conditionalFormatting sqref="C610">
    <cfRule type="duplicateValues" dxfId="0" priority="7"/>
  </conditionalFormatting>
  <conditionalFormatting sqref="C611">
    <cfRule type="duplicateValues" dxfId="0" priority="6"/>
  </conditionalFormatting>
  <conditionalFormatting sqref="C645">
    <cfRule type="duplicateValues" dxfId="0" priority="5"/>
  </conditionalFormatting>
  <conditionalFormatting sqref="C658">
    <cfRule type="duplicateValues" dxfId="0" priority="4"/>
  </conditionalFormatting>
  <conditionalFormatting sqref="C697">
    <cfRule type="duplicateValues" dxfId="0" priority="3"/>
  </conditionalFormatting>
  <conditionalFormatting sqref="C705">
    <cfRule type="duplicateValues" dxfId="0" priority="2"/>
  </conditionalFormatting>
  <conditionalFormatting sqref="C24:C112">
    <cfRule type="duplicateValues" dxfId="0" priority="9"/>
  </conditionalFormatting>
  <conditionalFormatting sqref="C557:C764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"/>
  <sheetViews>
    <sheetView workbookViewId="0">
      <selection activeCell="D1" sqref="A$1:Q$1048576"/>
    </sheetView>
  </sheetViews>
  <sheetFormatPr defaultColWidth="9" defaultRowHeight="13.5"/>
  <cols>
    <col min="1" max="1" width="2.625" customWidth="1"/>
    <col min="2" max="2" width="7.875" customWidth="1"/>
    <col min="3" max="3" width="12.625" customWidth="1"/>
    <col min="4" max="4" width="8.75" customWidth="1"/>
    <col min="5" max="5" width="7.25" customWidth="1"/>
    <col min="7" max="7" width="8.25" customWidth="1"/>
    <col min="8" max="8" width="6.625" customWidth="1"/>
    <col min="10" max="10" width="9.75" customWidth="1"/>
    <col min="11" max="11" width="6.75" customWidth="1"/>
    <col min="12" max="12" width="9.625" customWidth="1"/>
    <col min="13" max="13" width="6.875" customWidth="1"/>
    <col min="15" max="15" width="6.875" customWidth="1"/>
    <col min="16" max="16" width="8.25" customWidth="1"/>
    <col min="17" max="17" width="7.625" customWidth="1"/>
    <col min="18" max="18" width="18.25" customWidth="1"/>
  </cols>
  <sheetData>
    <row r="1" spans="1:2">
      <c r="A1" s="28" t="s">
        <v>898</v>
      </c>
      <c r="B1" s="28"/>
    </row>
    <row r="2" ht="22" customHeight="1" spans="1:17">
      <c r="A2" s="29" t="s">
        <v>899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18" customHeight="1" spans="1:15">
      <c r="A3" s="30" t="s">
        <v>2</v>
      </c>
      <c r="B3" s="30"/>
      <c r="C3" s="1"/>
      <c r="D3" s="31"/>
      <c r="E3" s="31"/>
      <c r="F3" s="1"/>
      <c r="G3" s="1"/>
      <c r="H3" s="1"/>
      <c r="J3" s="31"/>
      <c r="K3" s="31"/>
      <c r="L3" s="31"/>
      <c r="M3" s="1"/>
      <c r="N3" s="1"/>
      <c r="O3" s="1"/>
    </row>
    <row r="4" s="1" customFormat="1" ht="25" customHeight="1" spans="1:17">
      <c r="A4" s="32" t="s">
        <v>3</v>
      </c>
      <c r="B4" s="33" t="s">
        <v>4</v>
      </c>
      <c r="C4" s="34" t="s">
        <v>5</v>
      </c>
      <c r="D4" s="35" t="s">
        <v>900</v>
      </c>
      <c r="E4" s="35"/>
      <c r="F4" s="36"/>
      <c r="G4" s="36" t="s">
        <v>901</v>
      </c>
      <c r="H4" s="37"/>
      <c r="I4" s="51"/>
      <c r="J4" s="36" t="s">
        <v>902</v>
      </c>
      <c r="K4" s="52"/>
      <c r="L4" s="36" t="s">
        <v>903</v>
      </c>
      <c r="M4" s="52"/>
      <c r="N4" s="36" t="s">
        <v>904</v>
      </c>
      <c r="O4" s="37"/>
      <c r="P4" s="35" t="s">
        <v>905</v>
      </c>
      <c r="Q4" s="59" t="s">
        <v>12</v>
      </c>
    </row>
    <row r="5" s="1" customFormat="1" ht="24" spans="1:17">
      <c r="A5" s="32"/>
      <c r="B5" s="38"/>
      <c r="C5" s="34"/>
      <c r="D5" s="39" t="s">
        <v>906</v>
      </c>
      <c r="E5" s="39" t="s">
        <v>907</v>
      </c>
      <c r="F5" s="40" t="s">
        <v>48</v>
      </c>
      <c r="G5" s="32" t="s">
        <v>45</v>
      </c>
      <c r="H5" s="41" t="s">
        <v>907</v>
      </c>
      <c r="I5" s="32" t="s">
        <v>48</v>
      </c>
      <c r="J5" s="53" t="s">
        <v>908</v>
      </c>
      <c r="K5" s="39" t="s">
        <v>907</v>
      </c>
      <c r="L5" s="39" t="s">
        <v>908</v>
      </c>
      <c r="M5" s="41" t="s">
        <v>907</v>
      </c>
      <c r="N5" s="39" t="s">
        <v>45</v>
      </c>
      <c r="O5" s="41" t="s">
        <v>907</v>
      </c>
      <c r="P5" s="54" t="s">
        <v>909</v>
      </c>
      <c r="Q5" s="54"/>
    </row>
    <row r="6" s="25" customFormat="1" ht="18" customHeight="1" spans="1:17">
      <c r="A6" s="42">
        <v>1</v>
      </c>
      <c r="B6" s="42" t="s">
        <v>27</v>
      </c>
      <c r="C6" s="42" t="s">
        <v>910</v>
      </c>
      <c r="D6" s="42"/>
      <c r="E6" s="42"/>
      <c r="F6" s="43"/>
      <c r="G6" s="43">
        <v>1.6</v>
      </c>
      <c r="H6" s="43"/>
      <c r="I6" s="43"/>
      <c r="J6" s="42"/>
      <c r="K6" s="42"/>
      <c r="L6" s="42"/>
      <c r="M6" s="42"/>
      <c r="N6" s="42"/>
      <c r="O6" s="55"/>
      <c r="P6" s="42"/>
      <c r="Q6" s="42">
        <v>320</v>
      </c>
    </row>
    <row r="7" s="25" customFormat="1" ht="18" customHeight="1" spans="1:17">
      <c r="A7" s="42">
        <v>2</v>
      </c>
      <c r="B7" s="42" t="s">
        <v>27</v>
      </c>
      <c r="C7" s="42" t="s">
        <v>911</v>
      </c>
      <c r="D7" s="42"/>
      <c r="E7" s="42"/>
      <c r="F7" s="42"/>
      <c r="G7" s="42">
        <v>2.01</v>
      </c>
      <c r="H7" s="42"/>
      <c r="I7" s="42"/>
      <c r="J7" s="42"/>
      <c r="K7" s="42"/>
      <c r="L7" s="42"/>
      <c r="M7" s="42"/>
      <c r="N7" s="42"/>
      <c r="O7" s="55"/>
      <c r="P7" s="42"/>
      <c r="Q7" s="42">
        <v>402</v>
      </c>
    </row>
    <row r="8" s="25" customFormat="1" ht="18" customHeight="1" spans="1:17">
      <c r="A8" s="42">
        <v>3</v>
      </c>
      <c r="B8" s="42" t="s">
        <v>263</v>
      </c>
      <c r="C8" s="42" t="s">
        <v>265</v>
      </c>
      <c r="D8" s="42"/>
      <c r="E8" s="42"/>
      <c r="F8" s="43"/>
      <c r="G8" s="43">
        <v>6</v>
      </c>
      <c r="H8" s="43"/>
      <c r="I8" s="43"/>
      <c r="J8" s="42"/>
      <c r="K8" s="42"/>
      <c r="L8" s="42"/>
      <c r="M8" s="42"/>
      <c r="N8" s="42"/>
      <c r="O8" s="55"/>
      <c r="P8" s="42"/>
      <c r="Q8" s="42">
        <v>1200</v>
      </c>
    </row>
    <row r="9" s="25" customFormat="1" ht="18" customHeight="1" spans="1:17">
      <c r="A9" s="42">
        <v>4</v>
      </c>
      <c r="B9" s="42" t="s">
        <v>263</v>
      </c>
      <c r="C9" s="42" t="s">
        <v>267</v>
      </c>
      <c r="D9" s="42"/>
      <c r="E9" s="42"/>
      <c r="F9" s="42"/>
      <c r="G9" s="42">
        <v>1.5</v>
      </c>
      <c r="H9" s="42"/>
      <c r="I9" s="42"/>
      <c r="J9" s="42"/>
      <c r="K9" s="42"/>
      <c r="L9" s="42"/>
      <c r="M9" s="42"/>
      <c r="N9" s="42"/>
      <c r="O9" s="55"/>
      <c r="P9" s="42"/>
      <c r="Q9" s="42">
        <v>300</v>
      </c>
    </row>
    <row r="10" s="25" customFormat="1" ht="18" customHeight="1" spans="1:17">
      <c r="A10" s="42">
        <v>5</v>
      </c>
      <c r="B10" s="42" t="s">
        <v>263</v>
      </c>
      <c r="C10" s="44" t="s">
        <v>322</v>
      </c>
      <c r="D10" s="42"/>
      <c r="E10" s="42"/>
      <c r="F10" s="42"/>
      <c r="G10" s="42">
        <v>0.2</v>
      </c>
      <c r="H10" s="42"/>
      <c r="I10" s="42"/>
      <c r="J10" s="42"/>
      <c r="K10" s="42"/>
      <c r="L10" s="42"/>
      <c r="M10" s="42"/>
      <c r="N10" s="42"/>
      <c r="O10" s="55"/>
      <c r="P10" s="42"/>
      <c r="Q10" s="42">
        <v>40</v>
      </c>
    </row>
    <row r="11" s="25" customFormat="1" ht="18" customHeight="1" spans="1:17">
      <c r="A11" s="42">
        <v>6</v>
      </c>
      <c r="B11" s="42" t="s">
        <v>263</v>
      </c>
      <c r="C11" s="44" t="s">
        <v>316</v>
      </c>
      <c r="D11" s="42"/>
      <c r="E11" s="42"/>
      <c r="F11" s="42"/>
      <c r="G11" s="42">
        <v>0.4</v>
      </c>
      <c r="H11" s="42"/>
      <c r="I11" s="42"/>
      <c r="J11" s="42"/>
      <c r="K11" s="42"/>
      <c r="L11" s="42"/>
      <c r="M11" s="42"/>
      <c r="N11" s="42"/>
      <c r="O11" s="55"/>
      <c r="P11" s="42"/>
      <c r="Q11" s="42">
        <v>80</v>
      </c>
    </row>
    <row r="12" s="25" customFormat="1" ht="18" customHeight="1" spans="1:17">
      <c r="A12" s="42">
        <v>7</v>
      </c>
      <c r="B12" s="42" t="s">
        <v>263</v>
      </c>
      <c r="C12" s="44" t="s">
        <v>323</v>
      </c>
      <c r="D12" s="42"/>
      <c r="E12" s="42"/>
      <c r="F12" s="42"/>
      <c r="G12" s="42">
        <v>4</v>
      </c>
      <c r="H12" s="42"/>
      <c r="I12" s="42"/>
      <c r="J12" s="42"/>
      <c r="K12" s="42"/>
      <c r="L12" s="42"/>
      <c r="M12" s="42"/>
      <c r="N12" s="42"/>
      <c r="O12" s="55"/>
      <c r="P12" s="42"/>
      <c r="Q12" s="42">
        <v>800</v>
      </c>
    </row>
    <row r="13" s="25" customFormat="1" ht="18" customHeight="1" spans="1:17">
      <c r="A13" s="42">
        <v>8</v>
      </c>
      <c r="B13" s="45" t="s">
        <v>441</v>
      </c>
      <c r="C13" s="45" t="s">
        <v>508</v>
      </c>
      <c r="D13" s="45"/>
      <c r="E13" s="45"/>
      <c r="F13" s="45"/>
      <c r="G13" s="45">
        <v>2</v>
      </c>
      <c r="H13" s="45"/>
      <c r="I13" s="45"/>
      <c r="J13" s="45"/>
      <c r="K13" s="45"/>
      <c r="L13" s="45"/>
      <c r="M13" s="45"/>
      <c r="N13" s="45"/>
      <c r="O13" s="56"/>
      <c r="P13" s="45"/>
      <c r="Q13" s="45">
        <v>400</v>
      </c>
    </row>
    <row r="14" s="25" customFormat="1" ht="18" customHeight="1" spans="1:17">
      <c r="A14" s="42">
        <v>9</v>
      </c>
      <c r="B14" s="45" t="s">
        <v>441</v>
      </c>
      <c r="C14" s="45" t="s">
        <v>473</v>
      </c>
      <c r="D14" s="45"/>
      <c r="E14" s="45"/>
      <c r="F14" s="45"/>
      <c r="G14" s="45">
        <v>1.5</v>
      </c>
      <c r="H14" s="45"/>
      <c r="I14" s="45"/>
      <c r="J14" s="45"/>
      <c r="K14" s="45"/>
      <c r="L14" s="45"/>
      <c r="M14" s="45"/>
      <c r="N14" s="45"/>
      <c r="O14" s="45"/>
      <c r="P14" s="45"/>
      <c r="Q14" s="45">
        <v>300</v>
      </c>
    </row>
    <row r="15" ht="18" customHeight="1" spans="1:17">
      <c r="A15" s="42">
        <v>10</v>
      </c>
      <c r="B15" s="46" t="s">
        <v>33</v>
      </c>
      <c r="C15" s="46" t="s">
        <v>596</v>
      </c>
      <c r="D15" s="46"/>
      <c r="E15" s="46"/>
      <c r="F15" s="46"/>
      <c r="G15" s="46">
        <v>1.5</v>
      </c>
      <c r="H15" s="46"/>
      <c r="I15" s="46"/>
      <c r="J15" s="46"/>
      <c r="K15" s="46"/>
      <c r="L15" s="46"/>
      <c r="M15" s="46"/>
      <c r="N15" s="46"/>
      <c r="O15" s="57"/>
      <c r="P15" s="46"/>
      <c r="Q15" s="46">
        <v>300</v>
      </c>
    </row>
    <row r="16" ht="18" customHeight="1" spans="1:17">
      <c r="A16" s="42">
        <v>11</v>
      </c>
      <c r="B16" s="46" t="s">
        <v>33</v>
      </c>
      <c r="C16" s="46" t="s">
        <v>569</v>
      </c>
      <c r="D16" s="46"/>
      <c r="E16" s="46"/>
      <c r="F16" s="46"/>
      <c r="G16" s="46">
        <v>1</v>
      </c>
      <c r="H16" s="46"/>
      <c r="I16" s="46"/>
      <c r="J16" s="46"/>
      <c r="K16" s="46"/>
      <c r="L16" s="46"/>
      <c r="M16" s="46"/>
      <c r="N16" s="46"/>
      <c r="O16" s="57"/>
      <c r="P16" s="46"/>
      <c r="Q16" s="46">
        <v>200</v>
      </c>
    </row>
    <row r="17" ht="18" customHeight="1" spans="1:17">
      <c r="A17" s="42">
        <v>12</v>
      </c>
      <c r="B17" s="46" t="s">
        <v>33</v>
      </c>
      <c r="C17" s="46" t="s">
        <v>571</v>
      </c>
      <c r="D17" s="46"/>
      <c r="E17" s="46"/>
      <c r="F17" s="46"/>
      <c r="G17" s="46">
        <v>2</v>
      </c>
      <c r="H17" s="46"/>
      <c r="I17" s="46"/>
      <c r="J17" s="46"/>
      <c r="K17" s="46"/>
      <c r="L17" s="46"/>
      <c r="M17" s="46"/>
      <c r="N17" s="46"/>
      <c r="O17" s="57"/>
      <c r="P17" s="46"/>
      <c r="Q17" s="46">
        <v>400</v>
      </c>
    </row>
    <row r="18" ht="18" customHeight="1" spans="1:17">
      <c r="A18" s="42">
        <v>13</v>
      </c>
      <c r="B18" s="46" t="s">
        <v>33</v>
      </c>
      <c r="C18" s="45" t="s">
        <v>574</v>
      </c>
      <c r="D18" s="46"/>
      <c r="E18" s="46"/>
      <c r="F18" s="46"/>
      <c r="G18" s="46">
        <v>0.3</v>
      </c>
      <c r="H18" s="46"/>
      <c r="I18" s="46"/>
      <c r="J18" s="46"/>
      <c r="K18" s="46"/>
      <c r="L18" s="46"/>
      <c r="M18" s="46"/>
      <c r="N18" s="46"/>
      <c r="O18" s="57"/>
      <c r="P18" s="46"/>
      <c r="Q18" s="46">
        <v>60</v>
      </c>
    </row>
    <row r="19" ht="18" customHeight="1" spans="1:17">
      <c r="A19" s="42">
        <v>14</v>
      </c>
      <c r="B19" s="46" t="s">
        <v>33</v>
      </c>
      <c r="C19" s="45" t="s">
        <v>912</v>
      </c>
      <c r="D19" s="46"/>
      <c r="E19" s="46"/>
      <c r="F19" s="46"/>
      <c r="G19" s="46">
        <v>4</v>
      </c>
      <c r="H19" s="46"/>
      <c r="I19" s="46"/>
      <c r="J19" s="46"/>
      <c r="K19" s="46"/>
      <c r="L19" s="46"/>
      <c r="M19" s="46"/>
      <c r="N19" s="46"/>
      <c r="O19" s="57"/>
      <c r="P19" s="46"/>
      <c r="Q19" s="46">
        <v>800</v>
      </c>
    </row>
    <row r="20" ht="18" customHeight="1" spans="1:17">
      <c r="A20" s="42">
        <v>15</v>
      </c>
      <c r="B20" s="46" t="s">
        <v>33</v>
      </c>
      <c r="C20" s="45" t="s">
        <v>593</v>
      </c>
      <c r="D20" s="46"/>
      <c r="E20" s="46"/>
      <c r="F20" s="46"/>
      <c r="G20" s="46">
        <v>3.5</v>
      </c>
      <c r="H20" s="46"/>
      <c r="I20" s="46"/>
      <c r="J20" s="46"/>
      <c r="K20" s="46"/>
      <c r="L20" s="46"/>
      <c r="M20" s="46"/>
      <c r="N20" s="46"/>
      <c r="O20" s="57"/>
      <c r="P20" s="46"/>
      <c r="Q20" s="46">
        <v>700</v>
      </c>
    </row>
    <row r="21" ht="18" customHeight="1" spans="1:17">
      <c r="A21" s="42">
        <v>16</v>
      </c>
      <c r="B21" s="46" t="s">
        <v>33</v>
      </c>
      <c r="C21" s="45" t="s">
        <v>575</v>
      </c>
      <c r="D21" s="46"/>
      <c r="E21" s="46"/>
      <c r="F21" s="46"/>
      <c r="G21" s="46">
        <v>1</v>
      </c>
      <c r="H21" s="46"/>
      <c r="I21" s="46"/>
      <c r="J21" s="46"/>
      <c r="K21" s="46"/>
      <c r="L21" s="46"/>
      <c r="M21" s="46"/>
      <c r="N21" s="46"/>
      <c r="O21" s="57"/>
      <c r="P21" s="46"/>
      <c r="Q21" s="46">
        <v>200</v>
      </c>
    </row>
    <row r="22" ht="18" customHeight="1" spans="1:17">
      <c r="A22" s="42">
        <v>17</v>
      </c>
      <c r="B22" s="46" t="s">
        <v>33</v>
      </c>
      <c r="C22" s="45" t="s">
        <v>567</v>
      </c>
      <c r="D22" s="46"/>
      <c r="E22" s="46"/>
      <c r="F22" s="46"/>
      <c r="G22" s="46">
        <v>1</v>
      </c>
      <c r="H22" s="46"/>
      <c r="I22" s="46"/>
      <c r="J22" s="46"/>
      <c r="K22" s="46"/>
      <c r="L22" s="46"/>
      <c r="M22" s="46"/>
      <c r="N22" s="46"/>
      <c r="O22" s="57"/>
      <c r="P22" s="46"/>
      <c r="Q22" s="46">
        <v>200</v>
      </c>
    </row>
    <row r="23" ht="18" customHeight="1" spans="1:17">
      <c r="A23" s="42">
        <v>18</v>
      </c>
      <c r="B23" s="46" t="s">
        <v>33</v>
      </c>
      <c r="C23" s="45" t="s">
        <v>579</v>
      </c>
      <c r="D23" s="45"/>
      <c r="E23" s="45"/>
      <c r="F23" s="45"/>
      <c r="G23" s="45">
        <v>2.5</v>
      </c>
      <c r="H23" s="45"/>
      <c r="I23" s="45"/>
      <c r="J23" s="45"/>
      <c r="K23" s="45"/>
      <c r="L23" s="45"/>
      <c r="M23" s="45"/>
      <c r="N23" s="45"/>
      <c r="O23" s="56"/>
      <c r="P23" s="45"/>
      <c r="Q23" s="45">
        <v>500</v>
      </c>
    </row>
    <row r="24" ht="18" customHeight="1" spans="1:17">
      <c r="A24" s="42">
        <v>19</v>
      </c>
      <c r="B24" s="46" t="s">
        <v>33</v>
      </c>
      <c r="C24" s="45" t="s">
        <v>597</v>
      </c>
      <c r="D24" s="45"/>
      <c r="E24" s="45"/>
      <c r="F24" s="45"/>
      <c r="G24" s="45">
        <v>2</v>
      </c>
      <c r="H24" s="45"/>
      <c r="I24" s="45"/>
      <c r="J24" s="45"/>
      <c r="K24" s="45"/>
      <c r="L24" s="45"/>
      <c r="M24" s="45"/>
      <c r="N24" s="45"/>
      <c r="O24" s="56"/>
      <c r="P24" s="45"/>
      <c r="Q24" s="45">
        <v>400</v>
      </c>
    </row>
    <row r="25" ht="18" customHeight="1" spans="1:17">
      <c r="A25" s="42">
        <v>20</v>
      </c>
      <c r="B25" s="46" t="s">
        <v>33</v>
      </c>
      <c r="C25" s="45" t="s">
        <v>587</v>
      </c>
      <c r="D25" s="45"/>
      <c r="E25" s="45"/>
      <c r="F25" s="45"/>
      <c r="G25" s="45">
        <v>2</v>
      </c>
      <c r="H25" s="45"/>
      <c r="I25" s="45"/>
      <c r="J25" s="45"/>
      <c r="K25" s="45"/>
      <c r="L25" s="45"/>
      <c r="M25" s="45"/>
      <c r="N25" s="45"/>
      <c r="O25" s="56"/>
      <c r="P25" s="45"/>
      <c r="Q25" s="45">
        <v>400</v>
      </c>
    </row>
    <row r="26" ht="18" customHeight="1" spans="1:17">
      <c r="A26" s="42">
        <v>21</v>
      </c>
      <c r="B26" s="46" t="s">
        <v>33</v>
      </c>
      <c r="C26" s="45" t="s">
        <v>913</v>
      </c>
      <c r="D26" s="45"/>
      <c r="E26" s="45"/>
      <c r="F26" s="45"/>
      <c r="G26" s="45">
        <v>1</v>
      </c>
      <c r="H26" s="45"/>
      <c r="I26" s="45"/>
      <c r="J26" s="45"/>
      <c r="K26" s="45"/>
      <c r="L26" s="45"/>
      <c r="M26" s="45"/>
      <c r="N26" s="45"/>
      <c r="O26" s="56"/>
      <c r="P26" s="45"/>
      <c r="Q26" s="45">
        <v>200</v>
      </c>
    </row>
    <row r="27" ht="18" customHeight="1" spans="1:17">
      <c r="A27" s="42">
        <v>22</v>
      </c>
      <c r="B27" s="46" t="s">
        <v>33</v>
      </c>
      <c r="C27" s="45" t="s">
        <v>581</v>
      </c>
      <c r="D27" s="45"/>
      <c r="E27" s="45"/>
      <c r="F27" s="45"/>
      <c r="G27" s="45">
        <v>3</v>
      </c>
      <c r="H27" s="45"/>
      <c r="I27" s="45"/>
      <c r="J27" s="45"/>
      <c r="K27" s="45"/>
      <c r="L27" s="45"/>
      <c r="M27" s="45"/>
      <c r="N27" s="45"/>
      <c r="O27" s="56"/>
      <c r="P27" s="45"/>
      <c r="Q27" s="45">
        <v>600</v>
      </c>
    </row>
    <row r="28" ht="18" customHeight="1" spans="1:17">
      <c r="A28" s="42">
        <v>23</v>
      </c>
      <c r="B28" s="42" t="s">
        <v>33</v>
      </c>
      <c r="C28" s="45" t="s">
        <v>577</v>
      </c>
      <c r="D28" s="42"/>
      <c r="E28" s="42"/>
      <c r="F28" s="42"/>
      <c r="G28" s="42">
        <v>1.3</v>
      </c>
      <c r="H28" s="42"/>
      <c r="I28" s="42"/>
      <c r="J28" s="42"/>
      <c r="K28" s="42"/>
      <c r="L28" s="42"/>
      <c r="M28" s="42"/>
      <c r="N28" s="42"/>
      <c r="O28" s="55"/>
      <c r="P28" s="42"/>
      <c r="Q28" s="42">
        <v>260</v>
      </c>
    </row>
    <row r="29" s="26" customFormat="1" ht="18" customHeight="1" spans="1:17">
      <c r="A29" s="42">
        <v>24</v>
      </c>
      <c r="B29" s="46" t="s">
        <v>605</v>
      </c>
      <c r="C29" s="46" t="s">
        <v>658</v>
      </c>
      <c r="D29" s="46"/>
      <c r="E29" s="46"/>
      <c r="F29" s="46"/>
      <c r="G29" s="46">
        <v>0.41</v>
      </c>
      <c r="H29" s="46"/>
      <c r="I29" s="46"/>
      <c r="J29" s="46"/>
      <c r="K29" s="46"/>
      <c r="L29" s="46"/>
      <c r="M29" s="46"/>
      <c r="N29" s="46"/>
      <c r="O29" s="57"/>
      <c r="P29" s="46"/>
      <c r="Q29" s="46">
        <v>82</v>
      </c>
    </row>
    <row r="30" s="26" customFormat="1" ht="18" customHeight="1" spans="1:17">
      <c r="A30" s="42">
        <v>25</v>
      </c>
      <c r="B30" s="46" t="s">
        <v>605</v>
      </c>
      <c r="C30" s="46" t="s">
        <v>650</v>
      </c>
      <c r="D30" s="46"/>
      <c r="E30" s="46"/>
      <c r="F30" s="46"/>
      <c r="G30" s="46">
        <v>2</v>
      </c>
      <c r="H30" s="46"/>
      <c r="I30" s="46"/>
      <c r="J30" s="46"/>
      <c r="K30" s="46"/>
      <c r="L30" s="46"/>
      <c r="M30" s="46"/>
      <c r="N30" s="46"/>
      <c r="O30" s="57"/>
      <c r="P30" s="46"/>
      <c r="Q30" s="46">
        <f t="shared" ref="Q30:Q45" si="0">G30*200</f>
        <v>400</v>
      </c>
    </row>
    <row r="31" s="26" customFormat="1" ht="18" customHeight="1" spans="1:17">
      <c r="A31" s="42">
        <v>26</v>
      </c>
      <c r="B31" s="46" t="s">
        <v>605</v>
      </c>
      <c r="C31" s="46" t="s">
        <v>655</v>
      </c>
      <c r="D31" s="46"/>
      <c r="E31" s="46"/>
      <c r="F31" s="46"/>
      <c r="G31" s="46">
        <v>4.1</v>
      </c>
      <c r="H31" s="46"/>
      <c r="I31" s="46"/>
      <c r="J31" s="46"/>
      <c r="K31" s="46"/>
      <c r="L31" s="46"/>
      <c r="M31" s="46"/>
      <c r="N31" s="46"/>
      <c r="O31" s="57"/>
      <c r="P31" s="46"/>
      <c r="Q31" s="46">
        <f t="shared" si="0"/>
        <v>820</v>
      </c>
    </row>
    <row r="32" s="26" customFormat="1" ht="18" customHeight="1" spans="1:17">
      <c r="A32" s="42">
        <v>27</v>
      </c>
      <c r="B32" s="46" t="s">
        <v>605</v>
      </c>
      <c r="C32" s="46" t="s">
        <v>726</v>
      </c>
      <c r="D32" s="46"/>
      <c r="E32" s="46"/>
      <c r="F32" s="46"/>
      <c r="G32" s="46">
        <v>2.73</v>
      </c>
      <c r="H32" s="46"/>
      <c r="I32" s="46"/>
      <c r="J32" s="46"/>
      <c r="K32" s="46"/>
      <c r="L32" s="46"/>
      <c r="M32" s="46"/>
      <c r="N32" s="46"/>
      <c r="O32" s="57"/>
      <c r="P32" s="46"/>
      <c r="Q32" s="46">
        <f t="shared" si="0"/>
        <v>546</v>
      </c>
    </row>
    <row r="33" s="26" customFormat="1" ht="18" customHeight="1" spans="1:17">
      <c r="A33" s="42">
        <v>28</v>
      </c>
      <c r="B33" s="46" t="s">
        <v>605</v>
      </c>
      <c r="C33" s="46" t="s">
        <v>653</v>
      </c>
      <c r="D33" s="46"/>
      <c r="E33" s="46"/>
      <c r="F33" s="46"/>
      <c r="G33" s="46">
        <v>1</v>
      </c>
      <c r="H33" s="46"/>
      <c r="I33" s="46"/>
      <c r="J33" s="46"/>
      <c r="K33" s="46"/>
      <c r="L33" s="46"/>
      <c r="M33" s="46"/>
      <c r="N33" s="46"/>
      <c r="O33" s="57"/>
      <c r="P33" s="46"/>
      <c r="Q33" s="46">
        <f t="shared" si="0"/>
        <v>200</v>
      </c>
    </row>
    <row r="34" s="26" customFormat="1" ht="18" customHeight="1" spans="1:17">
      <c r="A34" s="42">
        <v>29</v>
      </c>
      <c r="B34" s="46" t="s">
        <v>605</v>
      </c>
      <c r="C34" s="46" t="s">
        <v>640</v>
      </c>
      <c r="D34" s="46"/>
      <c r="E34" s="46"/>
      <c r="F34" s="46"/>
      <c r="G34" s="46">
        <v>1.44</v>
      </c>
      <c r="H34" s="46"/>
      <c r="I34" s="46"/>
      <c r="J34" s="46"/>
      <c r="K34" s="46"/>
      <c r="L34" s="46"/>
      <c r="M34" s="46"/>
      <c r="N34" s="46"/>
      <c r="O34" s="57"/>
      <c r="P34" s="46"/>
      <c r="Q34" s="46">
        <f t="shared" si="0"/>
        <v>288</v>
      </c>
    </row>
    <row r="35" s="26" customFormat="1" ht="18" customHeight="1" spans="1:17">
      <c r="A35" s="42">
        <v>30</v>
      </c>
      <c r="B35" s="46" t="s">
        <v>605</v>
      </c>
      <c r="C35" s="46" t="s">
        <v>732</v>
      </c>
      <c r="D35" s="46"/>
      <c r="E35" s="46"/>
      <c r="F35" s="46"/>
      <c r="G35" s="46">
        <v>2.4</v>
      </c>
      <c r="H35" s="46"/>
      <c r="I35" s="46"/>
      <c r="J35" s="46"/>
      <c r="K35" s="46"/>
      <c r="L35" s="46"/>
      <c r="M35" s="46"/>
      <c r="N35" s="46"/>
      <c r="O35" s="57"/>
      <c r="P35" s="46"/>
      <c r="Q35" s="46">
        <f t="shared" si="0"/>
        <v>480</v>
      </c>
    </row>
    <row r="36" s="26" customFormat="1" ht="18" customHeight="1" spans="1:17">
      <c r="A36" s="42">
        <v>31</v>
      </c>
      <c r="B36" s="46" t="s">
        <v>605</v>
      </c>
      <c r="C36" s="46" t="s">
        <v>712</v>
      </c>
      <c r="D36" s="46"/>
      <c r="E36" s="46"/>
      <c r="F36" s="46"/>
      <c r="G36" s="46">
        <v>4</v>
      </c>
      <c r="H36" s="46"/>
      <c r="I36" s="46"/>
      <c r="J36" s="46"/>
      <c r="K36" s="46"/>
      <c r="L36" s="46"/>
      <c r="M36" s="46"/>
      <c r="N36" s="46"/>
      <c r="O36" s="57"/>
      <c r="P36" s="46"/>
      <c r="Q36" s="46">
        <f t="shared" si="0"/>
        <v>800</v>
      </c>
    </row>
    <row r="37" s="26" customFormat="1" ht="18" customHeight="1" spans="1:17">
      <c r="A37" s="42">
        <v>32</v>
      </c>
      <c r="B37" s="46" t="s">
        <v>605</v>
      </c>
      <c r="C37" s="46" t="s">
        <v>689</v>
      </c>
      <c r="D37" s="46"/>
      <c r="E37" s="46"/>
      <c r="F37" s="46"/>
      <c r="G37" s="46">
        <v>5</v>
      </c>
      <c r="H37" s="46"/>
      <c r="I37" s="46"/>
      <c r="J37" s="46"/>
      <c r="K37" s="46"/>
      <c r="L37" s="46"/>
      <c r="M37" s="46"/>
      <c r="N37" s="46"/>
      <c r="O37" s="57"/>
      <c r="P37" s="46"/>
      <c r="Q37" s="46">
        <f t="shared" si="0"/>
        <v>1000</v>
      </c>
    </row>
    <row r="38" s="26" customFormat="1" ht="18" customHeight="1" spans="1:17">
      <c r="A38" s="42">
        <v>33</v>
      </c>
      <c r="B38" s="46" t="s">
        <v>605</v>
      </c>
      <c r="C38" s="46" t="s">
        <v>708</v>
      </c>
      <c r="D38" s="46"/>
      <c r="E38" s="46"/>
      <c r="F38" s="46"/>
      <c r="G38" s="46">
        <v>2</v>
      </c>
      <c r="H38" s="46"/>
      <c r="I38" s="46"/>
      <c r="J38" s="46"/>
      <c r="K38" s="46"/>
      <c r="L38" s="46"/>
      <c r="M38" s="46"/>
      <c r="N38" s="46"/>
      <c r="O38" s="57"/>
      <c r="P38" s="46"/>
      <c r="Q38" s="46">
        <f t="shared" si="0"/>
        <v>400</v>
      </c>
    </row>
    <row r="39" s="26" customFormat="1" ht="18" customHeight="1" spans="1:17">
      <c r="A39" s="42">
        <v>34</v>
      </c>
      <c r="B39" s="46" t="s">
        <v>605</v>
      </c>
      <c r="C39" s="46" t="s">
        <v>701</v>
      </c>
      <c r="D39" s="46"/>
      <c r="E39" s="46"/>
      <c r="F39" s="46"/>
      <c r="G39" s="46">
        <v>1.5</v>
      </c>
      <c r="H39" s="46"/>
      <c r="I39" s="46"/>
      <c r="J39" s="46"/>
      <c r="K39" s="46"/>
      <c r="L39" s="46"/>
      <c r="M39" s="46"/>
      <c r="N39" s="46"/>
      <c r="O39" s="57"/>
      <c r="P39" s="46"/>
      <c r="Q39" s="46">
        <f t="shared" si="0"/>
        <v>300</v>
      </c>
    </row>
    <row r="40" s="26" customFormat="1" ht="18" customHeight="1" spans="1:17">
      <c r="A40" s="42">
        <v>35</v>
      </c>
      <c r="B40" s="46" t="s">
        <v>605</v>
      </c>
      <c r="C40" s="46" t="s">
        <v>704</v>
      </c>
      <c r="D40" s="46"/>
      <c r="E40" s="46"/>
      <c r="F40" s="46"/>
      <c r="G40" s="46">
        <v>0.6</v>
      </c>
      <c r="H40" s="46"/>
      <c r="I40" s="46"/>
      <c r="J40" s="46"/>
      <c r="K40" s="46"/>
      <c r="L40" s="46"/>
      <c r="M40" s="46"/>
      <c r="N40" s="46"/>
      <c r="O40" s="57"/>
      <c r="P40" s="46"/>
      <c r="Q40" s="46">
        <f t="shared" si="0"/>
        <v>120</v>
      </c>
    </row>
    <row r="41" s="26" customFormat="1" ht="18" customHeight="1" spans="1:17">
      <c r="A41" s="42">
        <v>36</v>
      </c>
      <c r="B41" s="46" t="s">
        <v>605</v>
      </c>
      <c r="C41" s="46" t="s">
        <v>677</v>
      </c>
      <c r="D41" s="46"/>
      <c r="E41" s="46"/>
      <c r="F41" s="46"/>
      <c r="G41" s="46">
        <v>1.4</v>
      </c>
      <c r="H41" s="46"/>
      <c r="I41" s="46"/>
      <c r="J41" s="46"/>
      <c r="K41" s="46"/>
      <c r="L41" s="46"/>
      <c r="M41" s="46"/>
      <c r="N41" s="46"/>
      <c r="O41" s="57"/>
      <c r="P41" s="46"/>
      <c r="Q41" s="46">
        <f t="shared" si="0"/>
        <v>280</v>
      </c>
    </row>
    <row r="42" s="26" customFormat="1" ht="18" customHeight="1" spans="1:17">
      <c r="A42" s="42">
        <v>37</v>
      </c>
      <c r="B42" s="46" t="s">
        <v>605</v>
      </c>
      <c r="C42" s="46" t="s">
        <v>678</v>
      </c>
      <c r="D42" s="46"/>
      <c r="E42" s="46"/>
      <c r="F42" s="46"/>
      <c r="G42" s="46">
        <v>1.5</v>
      </c>
      <c r="H42" s="46"/>
      <c r="I42" s="46"/>
      <c r="J42" s="46"/>
      <c r="K42" s="46"/>
      <c r="L42" s="46"/>
      <c r="M42" s="46"/>
      <c r="N42" s="46"/>
      <c r="O42" s="57"/>
      <c r="P42" s="46"/>
      <c r="Q42" s="46">
        <f t="shared" si="0"/>
        <v>300</v>
      </c>
    </row>
    <row r="43" s="26" customFormat="1" ht="18" customHeight="1" spans="1:17">
      <c r="A43" s="42">
        <v>38</v>
      </c>
      <c r="B43" s="46" t="s">
        <v>605</v>
      </c>
      <c r="C43" s="46" t="s">
        <v>668</v>
      </c>
      <c r="D43" s="46"/>
      <c r="E43" s="46"/>
      <c r="F43" s="46"/>
      <c r="G43" s="46">
        <v>2.5</v>
      </c>
      <c r="H43" s="46"/>
      <c r="I43" s="46"/>
      <c r="J43" s="46"/>
      <c r="K43" s="46"/>
      <c r="L43" s="46"/>
      <c r="M43" s="46"/>
      <c r="N43" s="46"/>
      <c r="O43" s="57"/>
      <c r="P43" s="46"/>
      <c r="Q43" s="46">
        <f t="shared" si="0"/>
        <v>500</v>
      </c>
    </row>
    <row r="44" s="26" customFormat="1" ht="18" customHeight="1" spans="1:17">
      <c r="A44" s="42">
        <v>39</v>
      </c>
      <c r="B44" s="46" t="s">
        <v>605</v>
      </c>
      <c r="C44" s="46" t="s">
        <v>670</v>
      </c>
      <c r="D44" s="46"/>
      <c r="E44" s="46"/>
      <c r="F44" s="46"/>
      <c r="G44" s="46">
        <v>3</v>
      </c>
      <c r="H44" s="46"/>
      <c r="I44" s="46"/>
      <c r="J44" s="46"/>
      <c r="K44" s="46"/>
      <c r="L44" s="46"/>
      <c r="M44" s="46"/>
      <c r="N44" s="46"/>
      <c r="O44" s="57"/>
      <c r="P44" s="46"/>
      <c r="Q44" s="46">
        <f t="shared" si="0"/>
        <v>600</v>
      </c>
    </row>
    <row r="45" s="26" customFormat="1" ht="33" customHeight="1" spans="1:17">
      <c r="A45" s="42">
        <v>40</v>
      </c>
      <c r="B45" s="46" t="s">
        <v>605</v>
      </c>
      <c r="C45" s="47" t="s">
        <v>812</v>
      </c>
      <c r="D45" s="46"/>
      <c r="E45" s="46"/>
      <c r="F45" s="46"/>
      <c r="G45" s="46">
        <v>121</v>
      </c>
      <c r="H45" s="46"/>
      <c r="I45" s="46"/>
      <c r="J45" s="46"/>
      <c r="K45" s="46"/>
      <c r="L45" s="46"/>
      <c r="M45" s="46"/>
      <c r="N45" s="46"/>
      <c r="O45" s="46"/>
      <c r="P45" s="46"/>
      <c r="Q45" s="46">
        <f t="shared" si="0"/>
        <v>24200</v>
      </c>
    </row>
    <row r="46" ht="18" customHeight="1" spans="1:17">
      <c r="A46" s="42">
        <v>41</v>
      </c>
      <c r="B46" s="42" t="s">
        <v>813</v>
      </c>
      <c r="C46" s="42" t="s">
        <v>882</v>
      </c>
      <c r="D46" s="42"/>
      <c r="E46" s="42"/>
      <c r="F46" s="43"/>
      <c r="G46" s="43">
        <v>4.8</v>
      </c>
      <c r="H46" s="43"/>
      <c r="I46" s="43"/>
      <c r="J46" s="42"/>
      <c r="K46" s="42"/>
      <c r="L46" s="42"/>
      <c r="M46" s="42"/>
      <c r="N46" s="42"/>
      <c r="O46" s="55"/>
      <c r="P46" s="42"/>
      <c r="Q46" s="42">
        <f>SUM(G46*200)</f>
        <v>960</v>
      </c>
    </row>
    <row r="47" ht="18" customHeight="1" spans="1:17">
      <c r="A47" s="42">
        <v>42</v>
      </c>
      <c r="B47" s="42" t="s">
        <v>813</v>
      </c>
      <c r="C47" s="42" t="s">
        <v>827</v>
      </c>
      <c r="D47" s="42"/>
      <c r="E47" s="42"/>
      <c r="F47" s="42"/>
      <c r="G47" s="42">
        <v>4</v>
      </c>
      <c r="H47" s="42"/>
      <c r="I47" s="42"/>
      <c r="J47" s="42"/>
      <c r="K47" s="42"/>
      <c r="L47" s="42"/>
      <c r="M47" s="42"/>
      <c r="N47" s="42"/>
      <c r="O47" s="55"/>
      <c r="P47" s="42"/>
      <c r="Q47" s="42">
        <f>SUM(G47*200)</f>
        <v>800</v>
      </c>
    </row>
    <row r="48" ht="18" customHeight="1" spans="1:17">
      <c r="A48" s="42">
        <v>43</v>
      </c>
      <c r="B48" s="42" t="s">
        <v>813</v>
      </c>
      <c r="C48" s="42" t="s">
        <v>914</v>
      </c>
      <c r="D48" s="42"/>
      <c r="E48" s="42"/>
      <c r="F48" s="42"/>
      <c r="G48" s="42">
        <v>6</v>
      </c>
      <c r="H48" s="42"/>
      <c r="I48" s="42"/>
      <c r="J48" s="42"/>
      <c r="K48" s="42"/>
      <c r="L48" s="42"/>
      <c r="M48" s="42"/>
      <c r="N48" s="42"/>
      <c r="O48" s="55"/>
      <c r="P48" s="42"/>
      <c r="Q48" s="42">
        <f>SUM(G48*200)</f>
        <v>1200</v>
      </c>
    </row>
    <row r="49" ht="18" customHeight="1" spans="1:17">
      <c r="A49" s="42">
        <v>44</v>
      </c>
      <c r="B49" s="42" t="s">
        <v>813</v>
      </c>
      <c r="C49" s="42" t="s">
        <v>915</v>
      </c>
      <c r="D49" s="42"/>
      <c r="E49" s="42"/>
      <c r="F49" s="42"/>
      <c r="G49" s="42">
        <v>2</v>
      </c>
      <c r="H49" s="42"/>
      <c r="I49" s="42"/>
      <c r="J49" s="42"/>
      <c r="K49" s="42"/>
      <c r="L49" s="42"/>
      <c r="M49" s="42"/>
      <c r="N49" s="42"/>
      <c r="O49" s="55"/>
      <c r="P49" s="42"/>
      <c r="Q49" s="42">
        <f>SUM(G49*200)</f>
        <v>400</v>
      </c>
    </row>
    <row r="50" ht="18" customHeight="1" spans="1:17">
      <c r="A50" s="42">
        <v>45</v>
      </c>
      <c r="B50" s="45" t="s">
        <v>813</v>
      </c>
      <c r="C50" s="48" t="s">
        <v>916</v>
      </c>
      <c r="D50" s="45"/>
      <c r="E50" s="45"/>
      <c r="F50" s="45"/>
      <c r="G50" s="45"/>
      <c r="H50" s="45"/>
      <c r="I50" s="45"/>
      <c r="J50" s="45">
        <v>3</v>
      </c>
      <c r="K50" s="45"/>
      <c r="L50" s="45"/>
      <c r="M50" s="45"/>
      <c r="N50" s="58">
        <v>79.88</v>
      </c>
      <c r="O50" s="45"/>
      <c r="P50" s="45"/>
      <c r="Q50" s="45">
        <f>SUM(J50*600+N50*650)</f>
        <v>53722</v>
      </c>
    </row>
    <row r="51" ht="39" customHeight="1" spans="1:17">
      <c r="A51" s="42">
        <v>46</v>
      </c>
      <c r="B51" s="45" t="s">
        <v>263</v>
      </c>
      <c r="C51" s="48" t="s">
        <v>917</v>
      </c>
      <c r="D51" s="45"/>
      <c r="E51" s="45"/>
      <c r="F51" s="45"/>
      <c r="G51" s="45"/>
      <c r="H51" s="45"/>
      <c r="I51" s="45"/>
      <c r="J51" s="45">
        <v>14.6</v>
      </c>
      <c r="K51" s="45"/>
      <c r="L51" s="45"/>
      <c r="M51" s="45"/>
      <c r="N51" s="45"/>
      <c r="O51" s="45"/>
      <c r="P51" s="45"/>
      <c r="Q51" s="45">
        <f>SUM(J51*600)</f>
        <v>8760</v>
      </c>
    </row>
    <row r="52" ht="18" customHeight="1" spans="1:18">
      <c r="A52" s="42">
        <v>47</v>
      </c>
      <c r="B52" s="45" t="s">
        <v>33</v>
      </c>
      <c r="C52" s="48" t="s">
        <v>603</v>
      </c>
      <c r="D52" s="45"/>
      <c r="E52" s="45"/>
      <c r="F52" s="45"/>
      <c r="G52" s="45"/>
      <c r="H52" s="45"/>
      <c r="I52" s="45"/>
      <c r="J52" s="45">
        <v>14</v>
      </c>
      <c r="K52" s="45"/>
      <c r="L52" s="45"/>
      <c r="M52" s="45"/>
      <c r="N52" s="45"/>
      <c r="O52" s="45"/>
      <c r="P52" s="45"/>
      <c r="Q52" s="45">
        <f>SUM(J52*500)</f>
        <v>7000</v>
      </c>
      <c r="R52" s="45" t="s">
        <v>918</v>
      </c>
    </row>
    <row r="53" ht="18" customHeight="1" spans="1:17">
      <c r="A53" s="42">
        <v>48</v>
      </c>
      <c r="B53" s="45" t="s">
        <v>27</v>
      </c>
      <c r="C53" s="48" t="s">
        <v>919</v>
      </c>
      <c r="D53" s="45"/>
      <c r="E53" s="45"/>
      <c r="F53" s="45"/>
      <c r="G53" s="45"/>
      <c r="H53" s="45"/>
      <c r="I53" s="45"/>
      <c r="J53" s="45">
        <v>2.07</v>
      </c>
      <c r="K53" s="45"/>
      <c r="L53" s="45"/>
      <c r="M53" s="45"/>
      <c r="N53" s="45"/>
      <c r="O53" s="45"/>
      <c r="P53" s="45"/>
      <c r="Q53" s="45">
        <f>SUM(J53*600)</f>
        <v>1242</v>
      </c>
    </row>
    <row r="54" ht="18" customHeight="1" spans="1:17">
      <c r="A54" s="42">
        <v>49</v>
      </c>
      <c r="B54" s="45" t="s">
        <v>24</v>
      </c>
      <c r="C54" s="48" t="s">
        <v>920</v>
      </c>
      <c r="D54" s="45"/>
      <c r="E54" s="45"/>
      <c r="F54" s="45"/>
      <c r="G54" s="45"/>
      <c r="H54" s="45"/>
      <c r="I54" s="45"/>
      <c r="J54" s="45">
        <v>5.96</v>
      </c>
      <c r="K54" s="45"/>
      <c r="L54" s="45"/>
      <c r="M54" s="45"/>
      <c r="N54" s="45"/>
      <c r="O54" s="45"/>
      <c r="P54" s="45"/>
      <c r="Q54" s="45">
        <f>SUM(J54*600)</f>
        <v>3576</v>
      </c>
    </row>
    <row r="55" ht="18" customHeight="1" spans="1:17">
      <c r="A55" s="42">
        <v>50</v>
      </c>
      <c r="B55" s="45" t="s">
        <v>24</v>
      </c>
      <c r="C55" s="48" t="s">
        <v>161</v>
      </c>
      <c r="D55" s="45"/>
      <c r="E55" s="45"/>
      <c r="F55" s="45"/>
      <c r="G55" s="45"/>
      <c r="H55" s="45"/>
      <c r="I55" s="45"/>
      <c r="J55" s="45">
        <v>2</v>
      </c>
      <c r="K55" s="45"/>
      <c r="L55" s="45"/>
      <c r="M55" s="45"/>
      <c r="N55" s="45"/>
      <c r="O55" s="45"/>
      <c r="P55" s="45"/>
      <c r="Q55" s="45">
        <v>1200</v>
      </c>
    </row>
    <row r="56" ht="34" customHeight="1" spans="1:17">
      <c r="A56" s="42">
        <v>51</v>
      </c>
      <c r="B56" s="45" t="s">
        <v>24</v>
      </c>
      <c r="C56" s="48" t="s">
        <v>921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>
        <v>22.08</v>
      </c>
      <c r="O56" s="45"/>
      <c r="P56" s="45"/>
      <c r="Q56" s="45">
        <f>SUM(N56*650)</f>
        <v>14352</v>
      </c>
    </row>
    <row r="57" ht="36" customHeight="1" spans="1:18">
      <c r="A57" s="42">
        <v>52</v>
      </c>
      <c r="B57" s="45" t="s">
        <v>29</v>
      </c>
      <c r="C57" s="48" t="s">
        <v>922</v>
      </c>
      <c r="D57" s="45"/>
      <c r="E57" s="45"/>
      <c r="F57" s="45"/>
      <c r="G57" s="45"/>
      <c r="H57" s="45"/>
      <c r="I57" s="45"/>
      <c r="J57" s="45">
        <v>25.92</v>
      </c>
      <c r="K57" s="45"/>
      <c r="L57" s="45"/>
      <c r="M57" s="45"/>
      <c r="N57" s="45"/>
      <c r="O57" s="45"/>
      <c r="P57" s="45"/>
      <c r="Q57" s="45">
        <f>SUM(J57*500)</f>
        <v>12960</v>
      </c>
      <c r="R57" s="45" t="s">
        <v>918</v>
      </c>
    </row>
    <row r="58" ht="18" customHeight="1" spans="1:17">
      <c r="A58" s="42">
        <v>53</v>
      </c>
      <c r="B58" s="45" t="s">
        <v>441</v>
      </c>
      <c r="C58" s="48" t="s">
        <v>923</v>
      </c>
      <c r="D58" s="45"/>
      <c r="E58" s="45"/>
      <c r="F58" s="45"/>
      <c r="G58" s="45"/>
      <c r="H58" s="45"/>
      <c r="I58" s="45"/>
      <c r="J58" s="45">
        <v>48.04</v>
      </c>
      <c r="K58" s="45"/>
      <c r="L58" s="45"/>
      <c r="M58" s="45"/>
      <c r="N58" s="45"/>
      <c r="O58" s="45"/>
      <c r="P58" s="45"/>
      <c r="Q58" s="45">
        <f>SUM(J58*600)</f>
        <v>28824</v>
      </c>
    </row>
    <row r="59" ht="18" customHeight="1" spans="1:17">
      <c r="A59" s="42">
        <v>54</v>
      </c>
      <c r="B59" s="45" t="s">
        <v>72</v>
      </c>
      <c r="C59" s="49" t="s">
        <v>137</v>
      </c>
      <c r="D59" s="45"/>
      <c r="E59" s="45"/>
      <c r="F59" s="45"/>
      <c r="G59" s="45"/>
      <c r="H59" s="45"/>
      <c r="I59" s="45"/>
      <c r="J59" s="45">
        <v>0.8</v>
      </c>
      <c r="K59" s="45"/>
      <c r="L59" s="45"/>
      <c r="M59" s="45"/>
      <c r="N59" s="45"/>
      <c r="O59" s="45"/>
      <c r="P59" s="45"/>
      <c r="Q59" s="45">
        <f>SUM(J59*600)</f>
        <v>480</v>
      </c>
    </row>
    <row r="60" ht="18" customHeight="1" spans="1:17">
      <c r="A60" s="42">
        <v>55</v>
      </c>
      <c r="B60" s="45" t="s">
        <v>72</v>
      </c>
      <c r="C60" s="49" t="s">
        <v>151</v>
      </c>
      <c r="D60" s="45"/>
      <c r="E60" s="45"/>
      <c r="F60" s="45"/>
      <c r="G60" s="45"/>
      <c r="H60" s="45"/>
      <c r="I60" s="45"/>
      <c r="J60" s="45">
        <v>29.2</v>
      </c>
      <c r="K60" s="45"/>
      <c r="L60" s="45"/>
      <c r="M60" s="45"/>
      <c r="N60" s="45"/>
      <c r="O60" s="45"/>
      <c r="P60" s="45"/>
      <c r="Q60" s="45">
        <f>SUM(J60*600)</f>
        <v>17520</v>
      </c>
    </row>
    <row r="61" ht="18" customHeight="1" spans="1:17">
      <c r="A61" s="42">
        <v>56</v>
      </c>
      <c r="B61" s="45" t="s">
        <v>72</v>
      </c>
      <c r="C61" s="49" t="s">
        <v>119</v>
      </c>
      <c r="D61" s="45"/>
      <c r="E61" s="45"/>
      <c r="F61" s="45"/>
      <c r="G61" s="45"/>
      <c r="H61" s="45"/>
      <c r="I61" s="45"/>
      <c r="J61" s="45">
        <v>1.4</v>
      </c>
      <c r="K61" s="45"/>
      <c r="L61" s="45"/>
      <c r="M61" s="45"/>
      <c r="N61" s="45"/>
      <c r="O61" s="45"/>
      <c r="P61" s="45"/>
      <c r="Q61" s="45">
        <f>SUM(J61*600)</f>
        <v>840</v>
      </c>
    </row>
    <row r="62" ht="18" customHeight="1" spans="1:17">
      <c r="A62" s="42">
        <v>57</v>
      </c>
      <c r="B62" s="45" t="s">
        <v>72</v>
      </c>
      <c r="C62" s="49" t="s">
        <v>125</v>
      </c>
      <c r="D62" s="45"/>
      <c r="E62" s="45"/>
      <c r="F62" s="45"/>
      <c r="G62" s="45"/>
      <c r="H62" s="45"/>
      <c r="I62" s="45"/>
      <c r="J62" s="45">
        <v>0.6</v>
      </c>
      <c r="K62" s="45"/>
      <c r="L62" s="45"/>
      <c r="M62" s="45"/>
      <c r="N62" s="45"/>
      <c r="O62" s="45"/>
      <c r="P62" s="45"/>
      <c r="Q62" s="45">
        <f>SUM(J62*600)</f>
        <v>360</v>
      </c>
    </row>
    <row r="63" ht="40" customHeight="1" spans="1:18">
      <c r="A63" s="42">
        <v>58</v>
      </c>
      <c r="B63" s="42" t="s">
        <v>33</v>
      </c>
      <c r="C63" s="50" t="s">
        <v>924</v>
      </c>
      <c r="D63" s="42"/>
      <c r="E63" s="42"/>
      <c r="F63" s="42"/>
      <c r="G63" s="42"/>
      <c r="H63" s="42"/>
      <c r="I63" s="42"/>
      <c r="J63" s="42">
        <v>211.27</v>
      </c>
      <c r="K63" s="42"/>
      <c r="L63" s="42"/>
      <c r="M63" s="42"/>
      <c r="N63" s="42"/>
      <c r="O63" s="42"/>
      <c r="P63" s="42"/>
      <c r="Q63" s="42">
        <v>63381</v>
      </c>
      <c r="R63" s="60" t="s">
        <v>925</v>
      </c>
    </row>
    <row r="64" ht="18" customHeight="1" spans="1:17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5" ht="18" customHeight="1" spans="1:17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</row>
    <row r="66" ht="18" customHeight="1" spans="1:17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</row>
    <row r="67" ht="18" customHeight="1" spans="1:1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ht="18" customHeight="1" spans="1:17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</row>
    <row r="69" ht="18" customHeight="1" spans="1:17">
      <c r="A69" s="61" t="s">
        <v>926</v>
      </c>
      <c r="B69" s="62"/>
      <c r="C69" s="62"/>
      <c r="D69" s="42"/>
      <c r="E69" s="42"/>
      <c r="F69" s="42"/>
      <c r="G69" s="42">
        <f>SUM(G6:G49)</f>
        <v>218.69</v>
      </c>
      <c r="H69" s="42"/>
      <c r="I69" s="42"/>
      <c r="J69" s="42">
        <f>SUM(J50:J68)</f>
        <v>358.86</v>
      </c>
      <c r="K69" s="42"/>
      <c r="L69" s="42"/>
      <c r="M69" s="42"/>
      <c r="N69" s="42">
        <f>SUM(N50:N68)</f>
        <v>101.96</v>
      </c>
      <c r="O69" s="55"/>
      <c r="P69" s="42"/>
      <c r="Q69" s="42">
        <f>SUM(Q6:Q63)</f>
        <v>257955</v>
      </c>
    </row>
    <row r="70" s="27" customFormat="1" spans="2:5">
      <c r="B70" s="27" t="s">
        <v>38</v>
      </c>
      <c r="E70" s="27" t="s">
        <v>39</v>
      </c>
    </row>
  </sheetData>
  <mergeCells count="15">
    <mergeCell ref="A1:B1"/>
    <mergeCell ref="A2:Q2"/>
    <mergeCell ref="A3:C3"/>
    <mergeCell ref="D4:F4"/>
    <mergeCell ref="G4:I4"/>
    <mergeCell ref="J4:K4"/>
    <mergeCell ref="L4:M4"/>
    <mergeCell ref="N4:O4"/>
    <mergeCell ref="A69:C69"/>
    <mergeCell ref="B70:C70"/>
    <mergeCell ref="E70:M70"/>
    <mergeCell ref="A4:A5"/>
    <mergeCell ref="B4:B5"/>
    <mergeCell ref="C4:C5"/>
    <mergeCell ref="Q4:Q5"/>
  </mergeCells>
  <pageMargins left="0.75" right="0.75" top="1" bottom="1" header="0.511805555555556" footer="0.511805555555556"/>
  <pageSetup paperSize="9" orientation="landscape"/>
  <headerFooter/>
  <ignoredErrors>
    <ignoredError sqref="Q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Q18" sqref="Q18"/>
    </sheetView>
  </sheetViews>
  <sheetFormatPr defaultColWidth="9" defaultRowHeight="13.5"/>
  <cols>
    <col min="1" max="1" width="4.25" customWidth="1"/>
    <col min="2" max="2" width="6.75" customWidth="1"/>
    <col min="3" max="3" width="10.625" customWidth="1"/>
    <col min="4" max="4" width="9.75" customWidth="1"/>
    <col min="5" max="5" width="6.75" customWidth="1"/>
    <col min="6" max="9" width="9.375" customWidth="1"/>
    <col min="10" max="11" width="6.75" customWidth="1"/>
    <col min="13" max="13" width="7" customWidth="1"/>
    <col min="14" max="14" width="8.625" customWidth="1"/>
  </cols>
  <sheetData>
    <row r="1" spans="1:15">
      <c r="A1" s="2" t="s">
        <v>927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928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" customHeight="1" spans="1:15">
      <c r="A3" s="4" t="s">
        <v>2</v>
      </c>
      <c r="B3" s="4"/>
      <c r="C3" s="4"/>
      <c r="D3" s="5"/>
      <c r="E3" s="5"/>
      <c r="F3" s="4"/>
      <c r="G3" s="4"/>
      <c r="H3" s="4"/>
      <c r="I3" s="2"/>
      <c r="J3" s="5"/>
      <c r="K3" s="5"/>
      <c r="L3" s="5"/>
      <c r="M3" s="4"/>
      <c r="N3" s="4"/>
      <c r="O3" s="4"/>
    </row>
    <row r="4" ht="21" customHeight="1" spans="1:15">
      <c r="A4" s="6" t="s">
        <v>3</v>
      </c>
      <c r="B4" s="7" t="s">
        <v>4</v>
      </c>
      <c r="C4" s="6" t="s">
        <v>5</v>
      </c>
      <c r="D4" s="6" t="s">
        <v>929</v>
      </c>
      <c r="E4" s="6"/>
      <c r="F4" s="8"/>
      <c r="G4" s="8" t="s">
        <v>930</v>
      </c>
      <c r="H4" s="9"/>
      <c r="I4" s="18"/>
      <c r="J4" s="19" t="s">
        <v>931</v>
      </c>
      <c r="K4" s="20"/>
      <c r="L4" s="19" t="s">
        <v>932</v>
      </c>
      <c r="M4" s="20"/>
      <c r="N4" s="21" t="s">
        <v>12</v>
      </c>
      <c r="O4" s="22" t="s">
        <v>13</v>
      </c>
    </row>
    <row r="5" ht="28" customHeight="1" spans="1:15">
      <c r="A5" s="6"/>
      <c r="B5" s="10"/>
      <c r="C5" s="6"/>
      <c r="D5" s="10" t="s">
        <v>45</v>
      </c>
      <c r="E5" s="10" t="s">
        <v>907</v>
      </c>
      <c r="F5" s="11" t="s">
        <v>48</v>
      </c>
      <c r="G5" s="6" t="s">
        <v>933</v>
      </c>
      <c r="H5" s="11" t="s">
        <v>934</v>
      </c>
      <c r="I5" s="6" t="s">
        <v>48</v>
      </c>
      <c r="J5" s="23" t="s">
        <v>935</v>
      </c>
      <c r="K5" s="10" t="s">
        <v>936</v>
      </c>
      <c r="L5" s="10" t="s">
        <v>45</v>
      </c>
      <c r="M5" s="10" t="s">
        <v>907</v>
      </c>
      <c r="N5" s="6"/>
      <c r="O5" s="24"/>
    </row>
    <row r="6" s="1" customFormat="1" ht="25" customHeight="1" spans="1:15">
      <c r="A6" s="12">
        <v>1</v>
      </c>
      <c r="B6" s="12" t="s">
        <v>441</v>
      </c>
      <c r="C6" s="12" t="s">
        <v>450</v>
      </c>
      <c r="D6" s="12"/>
      <c r="E6" s="12"/>
      <c r="F6" s="13"/>
      <c r="G6" s="13"/>
      <c r="H6" s="13"/>
      <c r="I6" s="13"/>
      <c r="J6" s="12"/>
      <c r="K6" s="12"/>
      <c r="L6" s="12" t="s">
        <v>937</v>
      </c>
      <c r="M6" s="12"/>
      <c r="N6" s="12">
        <v>8100</v>
      </c>
      <c r="O6" s="12"/>
    </row>
    <row r="7" s="1" customFormat="1" ht="25" customHeight="1" spans="1:15">
      <c r="A7" s="12">
        <v>2</v>
      </c>
      <c r="B7" s="12" t="s">
        <v>441</v>
      </c>
      <c r="C7" s="12" t="s">
        <v>459</v>
      </c>
      <c r="D7" s="12">
        <v>69</v>
      </c>
      <c r="E7" s="12"/>
      <c r="F7" s="12"/>
      <c r="G7" s="12"/>
      <c r="H7" s="12"/>
      <c r="I7" s="12"/>
      <c r="J7" s="12"/>
      <c r="K7" s="12"/>
      <c r="L7" s="12"/>
      <c r="M7" s="12"/>
      <c r="N7" s="12">
        <v>34500</v>
      </c>
      <c r="O7" s="12"/>
    </row>
    <row r="8" ht="25" customHeight="1" spans="1:15">
      <c r="A8" s="14">
        <v>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ht="25" customHeight="1" spans="1:15">
      <c r="A9" s="14">
        <v>4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25" customHeight="1" spans="1:15">
      <c r="A10" s="14">
        <v>5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25" customHeight="1" spans="1:15">
      <c r="A11" s="14">
        <v>6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ht="25" customHeight="1" spans="1:15">
      <c r="A12" s="14">
        <v>7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25" customHeight="1" spans="1:15">
      <c r="A13" s="14">
        <v>8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ht="25" customHeight="1" spans="1:15">
      <c r="A14" s="14">
        <v>9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ht="25" customHeight="1" spans="1:15">
      <c r="A15" s="14">
        <v>10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5" customHeight="1" spans="1:15">
      <c r="A16" s="16" t="s">
        <v>37</v>
      </c>
      <c r="B16" s="17"/>
      <c r="C16" s="14"/>
      <c r="D16" s="14">
        <v>69</v>
      </c>
      <c r="E16" s="14"/>
      <c r="F16" s="14"/>
      <c r="G16" s="14"/>
      <c r="H16" s="14"/>
      <c r="I16" s="14"/>
      <c r="J16" s="14"/>
      <c r="K16" s="14"/>
      <c r="L16" s="14">
        <v>27</v>
      </c>
      <c r="M16" s="14"/>
      <c r="N16" s="14">
        <f>SUM(N6:N15)</f>
        <v>42600</v>
      </c>
      <c r="O16" s="15"/>
    </row>
    <row r="17" spans="1:15">
      <c r="A17" s="2"/>
      <c r="B17" s="2" t="s">
        <v>38</v>
      </c>
      <c r="C17" s="2"/>
      <c r="D17" s="2"/>
      <c r="E17" s="2" t="s">
        <v>39</v>
      </c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6">
    <mergeCell ref="A1:B1"/>
    <mergeCell ref="A2:O2"/>
    <mergeCell ref="A3:C3"/>
    <mergeCell ref="N3:O3"/>
    <mergeCell ref="D4:F4"/>
    <mergeCell ref="G4:I4"/>
    <mergeCell ref="J4:K4"/>
    <mergeCell ref="L4:M4"/>
    <mergeCell ref="A16:B16"/>
    <mergeCell ref="B17:D17"/>
    <mergeCell ref="E17:M17"/>
    <mergeCell ref="A4:A5"/>
    <mergeCell ref="B4:B5"/>
    <mergeCell ref="C4:C5"/>
    <mergeCell ref="N4:N5"/>
    <mergeCell ref="O4:O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附件3富硒养殖类验收汇总表</vt:lpstr>
      <vt:lpstr>附件4富硒种植类汇总表1</vt:lpstr>
      <vt:lpstr>附件5富硒种植类汇总表2</vt:lpstr>
      <vt:lpstr>附件6富硒特色产业汇总表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2006-09-18T19:21:00Z</dcterms:created>
  <dcterms:modified xsi:type="dcterms:W3CDTF">2025-04-01T08:00:24Z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F8B00BCC7396BBC14A34CE672194B8EB</vt:lpwstr>
  </property>
</Properties>
</file>